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cover" sheetId="1" r:id="rId1"/>
    <sheet name="bs" sheetId="2" r:id="rId2"/>
  </sheets>
  <definedNames>
    <definedName name="_xlnm.Print_Area" localSheetId="1">'bs'!$A$1:$J$46</definedName>
    <definedName name="_xlnm.Print_Area" localSheetId="0">'cover'!$A$1:$K$100</definedName>
  </definedNames>
  <calcPr fullCalcOnLoad="1"/>
</workbook>
</file>

<file path=xl/sharedStrings.xml><?xml version="1.0" encoding="utf-8"?>
<sst xmlns="http://schemas.openxmlformats.org/spreadsheetml/2006/main" count="149" uniqueCount="99">
  <si>
    <t>Minority interests</t>
  </si>
  <si>
    <t>CONSOLIDATED BALANCE SHEET</t>
  </si>
  <si>
    <t>AS AT</t>
  </si>
  <si>
    <t>END OF</t>
  </si>
  <si>
    <t>PRECEDING FINANCIAL</t>
  </si>
  <si>
    <t>CURRENT QUARTER</t>
  </si>
  <si>
    <t>YEAR ENDED</t>
  </si>
  <si>
    <t>31.01.01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</si>
  <si>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</si>
  <si>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</si>
  <si>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</si>
  <si>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</si>
  <si>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</si>
  <si>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</si>
  <si>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</si>
  <si>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</si>
  <si>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Share premium</t>
  </si>
  <si>
    <t>Capital reserves</t>
  </si>
  <si>
    <t>Revenue reserves</t>
  </si>
  <si>
    <t>Net tangible asset per share (sen)</t>
  </si>
  <si>
    <t>N/A</t>
  </si>
  <si>
    <t>-</t>
  </si>
  <si>
    <t>ordinary shares) (sen)</t>
  </si>
  <si>
    <t>3.</t>
  </si>
  <si>
    <t>members of the company</t>
  </si>
  <si>
    <t>Less minority interests</t>
  </si>
  <si>
    <t>Extraordinary items</t>
  </si>
  <si>
    <t>RM'000</t>
  </si>
  <si>
    <t>QUARTER</t>
  </si>
  <si>
    <t>TO DATE</t>
  </si>
  <si>
    <t>CUMULATIVE QUARTER</t>
  </si>
  <si>
    <t>Exceptional items</t>
  </si>
  <si>
    <t>Investment income</t>
  </si>
  <si>
    <t>CONSOLIDATED INCOME STATEMENT</t>
  </si>
  <si>
    <t xml:space="preserve"> </t>
  </si>
  <si>
    <t>before exceptional items</t>
  </si>
  <si>
    <t>after exceptional items</t>
  </si>
  <si>
    <t>Finance cost</t>
  </si>
  <si>
    <t>Income tax</t>
  </si>
  <si>
    <t>Property, plant and equipment</t>
  </si>
  <si>
    <t>Inventories</t>
  </si>
  <si>
    <t>Proposed dividend</t>
  </si>
  <si>
    <t>extraordinary items</t>
  </si>
  <si>
    <t xml:space="preserve">Net profit from ordinary </t>
  </si>
  <si>
    <t xml:space="preserve">activities attributable to </t>
  </si>
  <si>
    <t xml:space="preserve">Net profit attributable to </t>
  </si>
  <si>
    <t xml:space="preserve">Earnings per share after </t>
  </si>
  <si>
    <t>preference dividends, if any:-</t>
  </si>
  <si>
    <t xml:space="preserve">deducting any provision for </t>
  </si>
  <si>
    <t xml:space="preserve">Basic (based on 836,139,210 </t>
  </si>
  <si>
    <t>YEAR</t>
  </si>
  <si>
    <t xml:space="preserve">CURRENT </t>
  </si>
  <si>
    <t>CURRENT</t>
  </si>
  <si>
    <t xml:space="preserve">Other income </t>
  </si>
  <si>
    <t>31.01.02</t>
  </si>
  <si>
    <t>QUARTERLY AND ANNUAL REPORT</t>
  </si>
  <si>
    <t>associated companies</t>
  </si>
  <si>
    <t>Inter company receivables</t>
  </si>
  <si>
    <t>Trade and other receivables</t>
  </si>
  <si>
    <t>Cash and cash equivalents</t>
  </si>
  <si>
    <t>Trade and other payables</t>
  </si>
  <si>
    <t>Provisions</t>
  </si>
  <si>
    <t>Taxation</t>
  </si>
  <si>
    <t>INDIVIDUAL QUARTER</t>
  </si>
  <si>
    <t>PRECEDING YEAR</t>
  </si>
  <si>
    <t>CORRESPONDING</t>
  </si>
  <si>
    <t>PERIOD</t>
  </si>
  <si>
    <t>Revenue</t>
  </si>
  <si>
    <t xml:space="preserve">Profit before finance </t>
  </si>
  <si>
    <t>cost, depreciation and</t>
  </si>
  <si>
    <t>amortisation, exceptional</t>
  </si>
  <si>
    <t>minority interests and</t>
  </si>
  <si>
    <t xml:space="preserve">items, income tax, </t>
  </si>
  <si>
    <t>amortisation</t>
  </si>
  <si>
    <t xml:space="preserve">Depreciation and </t>
  </si>
  <si>
    <t xml:space="preserve">Profit/(loss) before </t>
  </si>
  <si>
    <t>income tax, minority</t>
  </si>
  <si>
    <t>interests and</t>
  </si>
  <si>
    <t xml:space="preserve">Share of results of </t>
  </si>
  <si>
    <t>and minority interests</t>
  </si>
  <si>
    <t>before deducting minority</t>
  </si>
  <si>
    <t>interests</t>
  </si>
  <si>
    <t xml:space="preserve">Extraordinary items </t>
  </si>
  <si>
    <t>attributable to members</t>
  </si>
  <si>
    <t>of the company</t>
  </si>
  <si>
    <t xml:space="preserve">Fully diluted (based on </t>
  </si>
  <si>
    <t>836,139,210 ordinary</t>
  </si>
  <si>
    <t>shares) (sen)</t>
  </si>
  <si>
    <t>Other assets</t>
  </si>
  <si>
    <t>Shareholders’ funds</t>
  </si>
  <si>
    <t>Current liabilities</t>
  </si>
  <si>
    <t>Page 1 of 12</t>
  </si>
  <si>
    <t>Page 2 of 12</t>
  </si>
  <si>
    <t>ended 31 January 2002. The year to-date figures have been audited.</t>
  </si>
  <si>
    <t>Current assets</t>
  </si>
  <si>
    <t>Net current assets</t>
  </si>
  <si>
    <t xml:space="preserve">Quarterly unaudited consolidated results for the financial quarter </t>
  </si>
  <si>
    <t xml:space="preserve">Profit/(loss) before income tax </t>
  </si>
  <si>
    <t xml:space="preserve">Profit/(loss) after income tax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</si>
</sst>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_(* #,##0_);_(* \(#,##0\);_(* &quot;-&quot;??_);_(@_)"/>
    <numFmt numFmtId="172" formatCode="0.00_);[Red]\(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u val="single"/>
      <sz val="11"/>
      <name val="Courier New"/>
      <family val="3"/>
    </font>
    <font>
      <b/>
      <sz val="11"/>
      <name val="Courier New"/>
      <family val="0"/>
    </font>
    <font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 New"/>
      <family val="3"/>
    </font>
    <font>
      <sz val="12"/>
      <name val="Courier New"/>
      <family val="3"/>
    </font>
    <font>
      <u val="singleAccounting"/>
      <sz val="12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left"/>
    </xf>
    <xf numFmtId="41" fontId="9" fillId="0" borderId="0" xfId="15" applyNumberFormat="1" applyFont="1" applyAlignment="1">
      <alignment horizontal="left"/>
    </xf>
    <xf numFmtId="17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center"/>
    </xf>
    <xf numFmtId="171" fontId="10" fillId="0" borderId="0" xfId="15" applyNumberFormat="1" applyFont="1" applyAlignment="1" quotePrefix="1">
      <alignment horizontal="center"/>
    </xf>
    <xf numFmtId="41" fontId="12" fillId="0" borderId="0" xfId="15" applyNumberFormat="1" applyFont="1" applyAlignment="1">
      <alignment horizontal="left"/>
    </xf>
    <xf numFmtId="171" fontId="12" fillId="0" borderId="0" xfId="15" applyNumberFormat="1" applyFont="1" applyAlignment="1">
      <alignment/>
    </xf>
    <xf numFmtId="171" fontId="11" fillId="0" borderId="0" xfId="15" applyNumberFormat="1" applyFont="1" applyAlignment="1">
      <alignment/>
    </xf>
    <xf numFmtId="41" fontId="11" fillId="0" borderId="0" xfId="15" applyNumberFormat="1" applyFont="1" applyAlignment="1">
      <alignment horizontal="left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38" fontId="0" fillId="0" borderId="0" xfId="0" applyNumberFormat="1" applyAlignment="1">
      <alignment vertical="center"/>
    </xf>
    <xf numFmtId="38" fontId="4" fillId="0" borderId="0" xfId="0" applyNumberFormat="1" applyFont="1" applyAlignment="1" quotePrefix="1">
      <alignment vertical="center"/>
    </xf>
    <xf numFmtId="38" fontId="7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" xfId="0" applyNumberFormat="1" applyFont="1" applyBorder="1" applyAlignment="1" quotePrefix="1">
      <alignment horizontal="right" vertical="center"/>
    </xf>
    <xf numFmtId="38" fontId="4" fillId="0" borderId="2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7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1" fontId="13" fillId="0" borderId="0" xfId="15" applyNumberFormat="1" applyFont="1" applyAlignment="1">
      <alignment horizontal="center"/>
    </xf>
    <xf numFmtId="41" fontId="8" fillId="0" borderId="0" xfId="15" applyNumberFormat="1" applyFont="1" applyAlignment="1">
      <alignment horizontal="left"/>
    </xf>
    <xf numFmtId="171" fontId="8" fillId="0" borderId="0" xfId="15" applyNumberFormat="1" applyFont="1" applyBorder="1" applyAlignment="1">
      <alignment/>
    </xf>
    <xf numFmtId="41" fontId="8" fillId="0" borderId="0" xfId="15" applyNumberFormat="1" applyFont="1" applyAlignment="1" quotePrefix="1">
      <alignment horizontal="left"/>
    </xf>
    <xf numFmtId="41" fontId="8" fillId="0" borderId="0" xfId="15" applyNumberFormat="1" applyFont="1" applyAlignment="1" quotePrefix="1">
      <alignment horizontal="center"/>
    </xf>
    <xf numFmtId="2" fontId="8" fillId="0" borderId="0" xfId="15" applyNumberFormat="1" applyFont="1" applyAlignment="1">
      <alignment horizontal="center"/>
    </xf>
    <xf numFmtId="41" fontId="8" fillId="0" borderId="0" xfId="15" applyNumberFormat="1" applyFont="1" applyAlignment="1">
      <alignment horizontal="left" vertical="center"/>
    </xf>
    <xf numFmtId="171" fontId="8" fillId="0" borderId="0" xfId="15" applyNumberFormat="1" applyFont="1" applyAlignment="1">
      <alignment horizontal="left" vertical="center"/>
    </xf>
    <xf numFmtId="41" fontId="8" fillId="0" borderId="0" xfId="15" applyNumberFormat="1" applyFont="1" applyAlignment="1" quotePrefix="1">
      <alignment horizontal="left" vertical="center"/>
    </xf>
    <xf numFmtId="171" fontId="8" fillId="0" borderId="0" xfId="15" applyNumberFormat="1" applyFont="1" applyAlignment="1">
      <alignment horizontal="center"/>
    </xf>
    <xf numFmtId="41" fontId="11" fillId="0" borderId="0" xfId="15" applyNumberFormat="1" applyFont="1" applyAlignment="1">
      <alignment horizontal="right"/>
    </xf>
    <xf numFmtId="41" fontId="11" fillId="0" borderId="0" xfId="15" applyNumberFormat="1" applyFont="1" applyAlignment="1" quotePrefix="1">
      <alignment horizontal="right"/>
    </xf>
    <xf numFmtId="171" fontId="8" fillId="0" borderId="0" xfId="15" applyNumberFormat="1" applyFont="1" applyFill="1" applyAlignment="1">
      <alignment/>
    </xf>
    <xf numFmtId="41" fontId="8" fillId="0" borderId="0" xfId="15" applyNumberFormat="1" applyFont="1" applyFill="1" applyAlignment="1">
      <alignment horizontal="left"/>
    </xf>
    <xf numFmtId="171" fontId="8" fillId="0" borderId="0" xfId="15" applyNumberFormat="1" applyFont="1" applyFill="1" applyBorder="1" applyAlignment="1">
      <alignment/>
    </xf>
    <xf numFmtId="2" fontId="8" fillId="0" borderId="0" xfId="15" applyNumberFormat="1" applyFont="1" applyFill="1" applyAlignment="1">
      <alignment horizontal="center"/>
    </xf>
    <xf numFmtId="172" fontId="8" fillId="0" borderId="0" xfId="15" applyNumberFormat="1" applyFont="1" applyFill="1" applyAlignment="1">
      <alignment horizontal="center"/>
    </xf>
    <xf numFmtId="38" fontId="4" fillId="0" borderId="0" xfId="0" applyNumberFormat="1" applyFont="1" applyFill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45</xdr:row>
      <xdr:rowOff>0</xdr:rowOff>
    </xdr:from>
    <xdr:to>
      <xdr:col>3</xdr:col>
      <xdr:colOff>657225</xdr:colOff>
      <xdr:row>45</xdr:row>
      <xdr:rowOff>0</xdr:rowOff>
    </xdr:to>
    <xdr:sp>
      <xdr:nvSpPr>
        <xdr:cNvPr id="1" name="Line 108"/>
        <xdr:cNvSpPr>
          <a:spLocks/>
        </xdr:cNvSpPr>
      </xdr:nvSpPr>
      <xdr:spPr>
        <a:xfrm>
          <a:off x="2628900" y="7400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3</xdr:col>
      <xdr:colOff>657225</xdr:colOff>
      <xdr:row>51</xdr:row>
      <xdr:rowOff>0</xdr:rowOff>
    </xdr:to>
    <xdr:sp>
      <xdr:nvSpPr>
        <xdr:cNvPr id="2" name="Line 109"/>
        <xdr:cNvSpPr>
          <a:spLocks/>
        </xdr:cNvSpPr>
      </xdr:nvSpPr>
      <xdr:spPr>
        <a:xfrm>
          <a:off x="2628900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53</xdr:row>
      <xdr:rowOff>0</xdr:rowOff>
    </xdr:from>
    <xdr:to>
      <xdr:col>3</xdr:col>
      <xdr:colOff>657225</xdr:colOff>
      <xdr:row>53</xdr:row>
      <xdr:rowOff>0</xdr:rowOff>
    </xdr:to>
    <xdr:sp>
      <xdr:nvSpPr>
        <xdr:cNvPr id="3" name="Line 110"/>
        <xdr:cNvSpPr>
          <a:spLocks/>
        </xdr:cNvSpPr>
      </xdr:nvSpPr>
      <xdr:spPr>
        <a:xfrm>
          <a:off x="2628900" y="8696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32</xdr:row>
      <xdr:rowOff>0</xdr:rowOff>
    </xdr:from>
    <xdr:to>
      <xdr:col>5</xdr:col>
      <xdr:colOff>771525</xdr:colOff>
      <xdr:row>32</xdr:row>
      <xdr:rowOff>0</xdr:rowOff>
    </xdr:to>
    <xdr:sp>
      <xdr:nvSpPr>
        <xdr:cNvPr id="4" name="Line 120"/>
        <xdr:cNvSpPr>
          <a:spLocks/>
        </xdr:cNvSpPr>
      </xdr:nvSpPr>
      <xdr:spPr>
        <a:xfrm>
          <a:off x="3562350" y="5295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45</xdr:row>
      <xdr:rowOff>0</xdr:rowOff>
    </xdr:from>
    <xdr:to>
      <xdr:col>5</xdr:col>
      <xdr:colOff>657225</xdr:colOff>
      <xdr:row>45</xdr:row>
      <xdr:rowOff>0</xdr:rowOff>
    </xdr:to>
    <xdr:sp>
      <xdr:nvSpPr>
        <xdr:cNvPr id="5" name="Line 122"/>
        <xdr:cNvSpPr>
          <a:spLocks/>
        </xdr:cNvSpPr>
      </xdr:nvSpPr>
      <xdr:spPr>
        <a:xfrm>
          <a:off x="3562350" y="7400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0</xdr:rowOff>
    </xdr:from>
    <xdr:to>
      <xdr:col>5</xdr:col>
      <xdr:colOff>657225</xdr:colOff>
      <xdr:row>51</xdr:row>
      <xdr:rowOff>0</xdr:rowOff>
    </xdr:to>
    <xdr:sp>
      <xdr:nvSpPr>
        <xdr:cNvPr id="6" name="Line 123"/>
        <xdr:cNvSpPr>
          <a:spLocks/>
        </xdr:cNvSpPr>
      </xdr:nvSpPr>
      <xdr:spPr>
        <a:xfrm>
          <a:off x="3562350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53</xdr:row>
      <xdr:rowOff>0</xdr:rowOff>
    </xdr:from>
    <xdr:to>
      <xdr:col>5</xdr:col>
      <xdr:colOff>657225</xdr:colOff>
      <xdr:row>53</xdr:row>
      <xdr:rowOff>0</xdr:rowOff>
    </xdr:to>
    <xdr:sp>
      <xdr:nvSpPr>
        <xdr:cNvPr id="7" name="Line 124"/>
        <xdr:cNvSpPr>
          <a:spLocks/>
        </xdr:cNvSpPr>
      </xdr:nvSpPr>
      <xdr:spPr>
        <a:xfrm>
          <a:off x="3562350" y="8696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80</xdr:row>
      <xdr:rowOff>0</xdr:rowOff>
    </xdr:from>
    <xdr:to>
      <xdr:col>3</xdr:col>
      <xdr:colOff>657225</xdr:colOff>
      <xdr:row>80</xdr:row>
      <xdr:rowOff>0</xdr:rowOff>
    </xdr:to>
    <xdr:sp>
      <xdr:nvSpPr>
        <xdr:cNvPr id="8" name="Line 135"/>
        <xdr:cNvSpPr>
          <a:spLocks/>
        </xdr:cNvSpPr>
      </xdr:nvSpPr>
      <xdr:spPr>
        <a:xfrm>
          <a:off x="2628900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80</xdr:row>
      <xdr:rowOff>0</xdr:rowOff>
    </xdr:from>
    <xdr:to>
      <xdr:col>5</xdr:col>
      <xdr:colOff>657225</xdr:colOff>
      <xdr:row>80</xdr:row>
      <xdr:rowOff>0</xdr:rowOff>
    </xdr:to>
    <xdr:sp>
      <xdr:nvSpPr>
        <xdr:cNvPr id="9" name="Line 136"/>
        <xdr:cNvSpPr>
          <a:spLocks/>
        </xdr:cNvSpPr>
      </xdr:nvSpPr>
      <xdr:spPr>
        <a:xfrm>
          <a:off x="3562350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0</xdr:rowOff>
    </xdr:from>
    <xdr:to>
      <xdr:col>3</xdr:col>
      <xdr:colOff>771525</xdr:colOff>
      <xdr:row>32</xdr:row>
      <xdr:rowOff>0</xdr:rowOff>
    </xdr:to>
    <xdr:sp>
      <xdr:nvSpPr>
        <xdr:cNvPr id="10" name="Line 144"/>
        <xdr:cNvSpPr>
          <a:spLocks/>
        </xdr:cNvSpPr>
      </xdr:nvSpPr>
      <xdr:spPr>
        <a:xfrm>
          <a:off x="2628900" y="5295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40</xdr:row>
      <xdr:rowOff>0</xdr:rowOff>
    </xdr:from>
    <xdr:to>
      <xdr:col>3</xdr:col>
      <xdr:colOff>771525</xdr:colOff>
      <xdr:row>40</xdr:row>
      <xdr:rowOff>0</xdr:rowOff>
    </xdr:to>
    <xdr:sp>
      <xdr:nvSpPr>
        <xdr:cNvPr id="11" name="Line 145"/>
        <xdr:cNvSpPr>
          <a:spLocks/>
        </xdr:cNvSpPr>
      </xdr:nvSpPr>
      <xdr:spPr>
        <a:xfrm>
          <a:off x="2628900" y="6591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40</xdr:row>
      <xdr:rowOff>0</xdr:rowOff>
    </xdr:from>
    <xdr:to>
      <xdr:col>5</xdr:col>
      <xdr:colOff>771525</xdr:colOff>
      <xdr:row>40</xdr:row>
      <xdr:rowOff>0</xdr:rowOff>
    </xdr:to>
    <xdr:sp>
      <xdr:nvSpPr>
        <xdr:cNvPr id="12" name="Line 146"/>
        <xdr:cNvSpPr>
          <a:spLocks/>
        </xdr:cNvSpPr>
      </xdr:nvSpPr>
      <xdr:spPr>
        <a:xfrm>
          <a:off x="3562350" y="6591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45</xdr:row>
      <xdr:rowOff>0</xdr:rowOff>
    </xdr:from>
    <xdr:to>
      <xdr:col>3</xdr:col>
      <xdr:colOff>771525</xdr:colOff>
      <xdr:row>45</xdr:row>
      <xdr:rowOff>0</xdr:rowOff>
    </xdr:to>
    <xdr:sp>
      <xdr:nvSpPr>
        <xdr:cNvPr id="13" name="Line 149"/>
        <xdr:cNvSpPr>
          <a:spLocks/>
        </xdr:cNvSpPr>
      </xdr:nvSpPr>
      <xdr:spPr>
        <a:xfrm>
          <a:off x="2628900" y="7400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45</xdr:row>
      <xdr:rowOff>0</xdr:rowOff>
    </xdr:from>
    <xdr:to>
      <xdr:col>5</xdr:col>
      <xdr:colOff>771525</xdr:colOff>
      <xdr:row>45</xdr:row>
      <xdr:rowOff>0</xdr:rowOff>
    </xdr:to>
    <xdr:sp>
      <xdr:nvSpPr>
        <xdr:cNvPr id="14" name="Line 150"/>
        <xdr:cNvSpPr>
          <a:spLocks/>
        </xdr:cNvSpPr>
      </xdr:nvSpPr>
      <xdr:spPr>
        <a:xfrm>
          <a:off x="3562350" y="7400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3</xdr:col>
      <xdr:colOff>771525</xdr:colOff>
      <xdr:row>51</xdr:row>
      <xdr:rowOff>0</xdr:rowOff>
    </xdr:to>
    <xdr:sp>
      <xdr:nvSpPr>
        <xdr:cNvPr id="15" name="Line 153"/>
        <xdr:cNvSpPr>
          <a:spLocks/>
        </xdr:cNvSpPr>
      </xdr:nvSpPr>
      <xdr:spPr>
        <a:xfrm>
          <a:off x="2628900" y="8372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0</xdr:rowOff>
    </xdr:from>
    <xdr:to>
      <xdr:col>5</xdr:col>
      <xdr:colOff>771525</xdr:colOff>
      <xdr:row>51</xdr:row>
      <xdr:rowOff>0</xdr:rowOff>
    </xdr:to>
    <xdr:sp>
      <xdr:nvSpPr>
        <xdr:cNvPr id="16" name="Line 154"/>
        <xdr:cNvSpPr>
          <a:spLocks/>
        </xdr:cNvSpPr>
      </xdr:nvSpPr>
      <xdr:spPr>
        <a:xfrm>
          <a:off x="3562350" y="8372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53</xdr:row>
      <xdr:rowOff>0</xdr:rowOff>
    </xdr:from>
    <xdr:to>
      <xdr:col>3</xdr:col>
      <xdr:colOff>771525</xdr:colOff>
      <xdr:row>53</xdr:row>
      <xdr:rowOff>0</xdr:rowOff>
    </xdr:to>
    <xdr:sp>
      <xdr:nvSpPr>
        <xdr:cNvPr id="17" name="Line 157"/>
        <xdr:cNvSpPr>
          <a:spLocks/>
        </xdr:cNvSpPr>
      </xdr:nvSpPr>
      <xdr:spPr>
        <a:xfrm>
          <a:off x="2628900" y="8696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53</xdr:row>
      <xdr:rowOff>0</xdr:rowOff>
    </xdr:from>
    <xdr:to>
      <xdr:col>5</xdr:col>
      <xdr:colOff>771525</xdr:colOff>
      <xdr:row>53</xdr:row>
      <xdr:rowOff>0</xdr:rowOff>
    </xdr:to>
    <xdr:sp>
      <xdr:nvSpPr>
        <xdr:cNvPr id="18" name="Line 158"/>
        <xdr:cNvSpPr>
          <a:spLocks/>
        </xdr:cNvSpPr>
      </xdr:nvSpPr>
      <xdr:spPr>
        <a:xfrm>
          <a:off x="3562350" y="8696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80</xdr:row>
      <xdr:rowOff>0</xdr:rowOff>
    </xdr:from>
    <xdr:to>
      <xdr:col>3</xdr:col>
      <xdr:colOff>771525</xdr:colOff>
      <xdr:row>80</xdr:row>
      <xdr:rowOff>0</xdr:rowOff>
    </xdr:to>
    <xdr:sp>
      <xdr:nvSpPr>
        <xdr:cNvPr id="19" name="Line 162"/>
        <xdr:cNvSpPr>
          <a:spLocks/>
        </xdr:cNvSpPr>
      </xdr:nvSpPr>
      <xdr:spPr>
        <a:xfrm>
          <a:off x="2628900" y="13068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80</xdr:row>
      <xdr:rowOff>0</xdr:rowOff>
    </xdr:from>
    <xdr:to>
      <xdr:col>5</xdr:col>
      <xdr:colOff>771525</xdr:colOff>
      <xdr:row>80</xdr:row>
      <xdr:rowOff>0</xdr:rowOff>
    </xdr:to>
    <xdr:sp>
      <xdr:nvSpPr>
        <xdr:cNvPr id="20" name="Line 163"/>
        <xdr:cNvSpPr>
          <a:spLocks/>
        </xdr:cNvSpPr>
      </xdr:nvSpPr>
      <xdr:spPr>
        <a:xfrm>
          <a:off x="3562350" y="13068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78</xdr:row>
      <xdr:rowOff>152400</xdr:rowOff>
    </xdr:from>
    <xdr:to>
      <xdr:col>3</xdr:col>
      <xdr:colOff>771525</xdr:colOff>
      <xdr:row>78</xdr:row>
      <xdr:rowOff>152400</xdr:rowOff>
    </xdr:to>
    <xdr:sp>
      <xdr:nvSpPr>
        <xdr:cNvPr id="21" name="Line 166"/>
        <xdr:cNvSpPr>
          <a:spLocks/>
        </xdr:cNvSpPr>
      </xdr:nvSpPr>
      <xdr:spPr>
        <a:xfrm>
          <a:off x="2628900" y="1289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78</xdr:row>
      <xdr:rowOff>152400</xdr:rowOff>
    </xdr:from>
    <xdr:to>
      <xdr:col>5</xdr:col>
      <xdr:colOff>771525</xdr:colOff>
      <xdr:row>78</xdr:row>
      <xdr:rowOff>152400</xdr:rowOff>
    </xdr:to>
    <xdr:sp>
      <xdr:nvSpPr>
        <xdr:cNvPr id="22" name="Line 167"/>
        <xdr:cNvSpPr>
          <a:spLocks/>
        </xdr:cNvSpPr>
      </xdr:nvSpPr>
      <xdr:spPr>
        <a:xfrm>
          <a:off x="3562350" y="1289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0</xdr:rowOff>
    </xdr:from>
    <xdr:to>
      <xdr:col>3</xdr:col>
      <xdr:colOff>771525</xdr:colOff>
      <xdr:row>18</xdr:row>
      <xdr:rowOff>0</xdr:rowOff>
    </xdr:to>
    <xdr:sp>
      <xdr:nvSpPr>
        <xdr:cNvPr id="23" name="Line 170"/>
        <xdr:cNvSpPr>
          <a:spLocks/>
        </xdr:cNvSpPr>
      </xdr:nvSpPr>
      <xdr:spPr>
        <a:xfrm>
          <a:off x="26289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19050</xdr:rowOff>
    </xdr:from>
    <xdr:to>
      <xdr:col>3</xdr:col>
      <xdr:colOff>771525</xdr:colOff>
      <xdr:row>18</xdr:row>
      <xdr:rowOff>19050</xdr:rowOff>
    </xdr:to>
    <xdr:sp>
      <xdr:nvSpPr>
        <xdr:cNvPr id="24" name="Line 171"/>
        <xdr:cNvSpPr>
          <a:spLocks/>
        </xdr:cNvSpPr>
      </xdr:nvSpPr>
      <xdr:spPr>
        <a:xfrm>
          <a:off x="26289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0</xdr:rowOff>
    </xdr:from>
    <xdr:to>
      <xdr:col>5</xdr:col>
      <xdr:colOff>771525</xdr:colOff>
      <xdr:row>18</xdr:row>
      <xdr:rowOff>0</xdr:rowOff>
    </xdr:to>
    <xdr:sp>
      <xdr:nvSpPr>
        <xdr:cNvPr id="25" name="Line 172"/>
        <xdr:cNvSpPr>
          <a:spLocks/>
        </xdr:cNvSpPr>
      </xdr:nvSpPr>
      <xdr:spPr>
        <a:xfrm>
          <a:off x="35623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771525</xdr:colOff>
      <xdr:row>18</xdr:row>
      <xdr:rowOff>19050</xdr:rowOff>
    </xdr:to>
    <xdr:sp>
      <xdr:nvSpPr>
        <xdr:cNvPr id="26" name="Line 173"/>
        <xdr:cNvSpPr>
          <a:spLocks/>
        </xdr:cNvSpPr>
      </xdr:nvSpPr>
      <xdr:spPr>
        <a:xfrm>
          <a:off x="356235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9525</xdr:rowOff>
    </xdr:from>
    <xdr:to>
      <xdr:col>7</xdr:col>
      <xdr:colOff>914400</xdr:colOff>
      <xdr:row>18</xdr:row>
      <xdr:rowOff>9525</xdr:rowOff>
    </xdr:to>
    <xdr:sp>
      <xdr:nvSpPr>
        <xdr:cNvPr id="27" name="Line 178"/>
        <xdr:cNvSpPr>
          <a:spLocks/>
        </xdr:cNvSpPr>
      </xdr:nvSpPr>
      <xdr:spPr>
        <a:xfrm flipH="1">
          <a:off x="4552950" y="3038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28575</xdr:rowOff>
    </xdr:from>
    <xdr:to>
      <xdr:col>7</xdr:col>
      <xdr:colOff>914400</xdr:colOff>
      <xdr:row>18</xdr:row>
      <xdr:rowOff>28575</xdr:rowOff>
    </xdr:to>
    <xdr:sp>
      <xdr:nvSpPr>
        <xdr:cNvPr id="28" name="Line 179"/>
        <xdr:cNvSpPr>
          <a:spLocks/>
        </xdr:cNvSpPr>
      </xdr:nvSpPr>
      <xdr:spPr>
        <a:xfrm flipH="1">
          <a:off x="4552950" y="3057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28575</xdr:rowOff>
    </xdr:from>
    <xdr:to>
      <xdr:col>9</xdr:col>
      <xdr:colOff>942975</xdr:colOff>
      <xdr:row>18</xdr:row>
      <xdr:rowOff>28575</xdr:rowOff>
    </xdr:to>
    <xdr:sp>
      <xdr:nvSpPr>
        <xdr:cNvPr id="29" name="Line 180"/>
        <xdr:cNvSpPr>
          <a:spLocks/>
        </xdr:cNvSpPr>
      </xdr:nvSpPr>
      <xdr:spPr>
        <a:xfrm flipH="1">
          <a:off x="5657850" y="3057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9525</xdr:rowOff>
    </xdr:from>
    <xdr:to>
      <xdr:col>9</xdr:col>
      <xdr:colOff>942975</xdr:colOff>
      <xdr:row>18</xdr:row>
      <xdr:rowOff>9525</xdr:rowOff>
    </xdr:to>
    <xdr:sp>
      <xdr:nvSpPr>
        <xdr:cNvPr id="30" name="Line 181"/>
        <xdr:cNvSpPr>
          <a:spLocks/>
        </xdr:cNvSpPr>
      </xdr:nvSpPr>
      <xdr:spPr>
        <a:xfrm flipH="1">
          <a:off x="5657850" y="3038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0</xdr:rowOff>
    </xdr:from>
    <xdr:to>
      <xdr:col>7</xdr:col>
      <xdr:colOff>914400</xdr:colOff>
      <xdr:row>32</xdr:row>
      <xdr:rowOff>0</xdr:rowOff>
    </xdr:to>
    <xdr:sp>
      <xdr:nvSpPr>
        <xdr:cNvPr id="31" name="Line 182"/>
        <xdr:cNvSpPr>
          <a:spLocks/>
        </xdr:cNvSpPr>
      </xdr:nvSpPr>
      <xdr:spPr>
        <a:xfrm flipH="1">
          <a:off x="4552950" y="5295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40</xdr:row>
      <xdr:rowOff>0</xdr:rowOff>
    </xdr:from>
    <xdr:to>
      <xdr:col>7</xdr:col>
      <xdr:colOff>914400</xdr:colOff>
      <xdr:row>40</xdr:row>
      <xdr:rowOff>0</xdr:rowOff>
    </xdr:to>
    <xdr:sp>
      <xdr:nvSpPr>
        <xdr:cNvPr id="32" name="Line 184"/>
        <xdr:cNvSpPr>
          <a:spLocks/>
        </xdr:cNvSpPr>
      </xdr:nvSpPr>
      <xdr:spPr>
        <a:xfrm flipH="1">
          <a:off x="4552950" y="65913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45</xdr:row>
      <xdr:rowOff>0</xdr:rowOff>
    </xdr:from>
    <xdr:to>
      <xdr:col>7</xdr:col>
      <xdr:colOff>914400</xdr:colOff>
      <xdr:row>45</xdr:row>
      <xdr:rowOff>0</xdr:rowOff>
    </xdr:to>
    <xdr:sp>
      <xdr:nvSpPr>
        <xdr:cNvPr id="33" name="Line 186"/>
        <xdr:cNvSpPr>
          <a:spLocks/>
        </xdr:cNvSpPr>
      </xdr:nvSpPr>
      <xdr:spPr>
        <a:xfrm flipH="1">
          <a:off x="4552950" y="74009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51</xdr:row>
      <xdr:rowOff>0</xdr:rowOff>
    </xdr:from>
    <xdr:to>
      <xdr:col>7</xdr:col>
      <xdr:colOff>914400</xdr:colOff>
      <xdr:row>51</xdr:row>
      <xdr:rowOff>0</xdr:rowOff>
    </xdr:to>
    <xdr:sp>
      <xdr:nvSpPr>
        <xdr:cNvPr id="34" name="Line 188"/>
        <xdr:cNvSpPr>
          <a:spLocks/>
        </xdr:cNvSpPr>
      </xdr:nvSpPr>
      <xdr:spPr>
        <a:xfrm flipH="1">
          <a:off x="4552950" y="8372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53</xdr:row>
      <xdr:rowOff>0</xdr:rowOff>
    </xdr:from>
    <xdr:to>
      <xdr:col>7</xdr:col>
      <xdr:colOff>914400</xdr:colOff>
      <xdr:row>53</xdr:row>
      <xdr:rowOff>0</xdr:rowOff>
    </xdr:to>
    <xdr:sp>
      <xdr:nvSpPr>
        <xdr:cNvPr id="35" name="Line 190"/>
        <xdr:cNvSpPr>
          <a:spLocks/>
        </xdr:cNvSpPr>
      </xdr:nvSpPr>
      <xdr:spPr>
        <a:xfrm flipH="1">
          <a:off x="4552950" y="8696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78</xdr:row>
      <xdr:rowOff>152400</xdr:rowOff>
    </xdr:from>
    <xdr:to>
      <xdr:col>7</xdr:col>
      <xdr:colOff>914400</xdr:colOff>
      <xdr:row>78</xdr:row>
      <xdr:rowOff>152400</xdr:rowOff>
    </xdr:to>
    <xdr:sp>
      <xdr:nvSpPr>
        <xdr:cNvPr id="36" name="Line 192"/>
        <xdr:cNvSpPr>
          <a:spLocks/>
        </xdr:cNvSpPr>
      </xdr:nvSpPr>
      <xdr:spPr>
        <a:xfrm flipH="1">
          <a:off x="4552950" y="12896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80</xdr:row>
      <xdr:rowOff>0</xdr:rowOff>
    </xdr:from>
    <xdr:to>
      <xdr:col>7</xdr:col>
      <xdr:colOff>914400</xdr:colOff>
      <xdr:row>80</xdr:row>
      <xdr:rowOff>0</xdr:rowOff>
    </xdr:to>
    <xdr:sp>
      <xdr:nvSpPr>
        <xdr:cNvPr id="37" name="Line 193"/>
        <xdr:cNvSpPr>
          <a:spLocks/>
        </xdr:cNvSpPr>
      </xdr:nvSpPr>
      <xdr:spPr>
        <a:xfrm flipH="1">
          <a:off x="4552950" y="130683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32</xdr:row>
      <xdr:rowOff>0</xdr:rowOff>
    </xdr:from>
    <xdr:to>
      <xdr:col>9</xdr:col>
      <xdr:colOff>942975</xdr:colOff>
      <xdr:row>32</xdr:row>
      <xdr:rowOff>0</xdr:rowOff>
    </xdr:to>
    <xdr:sp>
      <xdr:nvSpPr>
        <xdr:cNvPr id="38" name="Line 196"/>
        <xdr:cNvSpPr>
          <a:spLocks/>
        </xdr:cNvSpPr>
      </xdr:nvSpPr>
      <xdr:spPr>
        <a:xfrm flipH="1">
          <a:off x="5657850" y="5295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40</xdr:row>
      <xdr:rowOff>0</xdr:rowOff>
    </xdr:from>
    <xdr:to>
      <xdr:col>9</xdr:col>
      <xdr:colOff>942975</xdr:colOff>
      <xdr:row>40</xdr:row>
      <xdr:rowOff>0</xdr:rowOff>
    </xdr:to>
    <xdr:sp>
      <xdr:nvSpPr>
        <xdr:cNvPr id="39" name="Line 197"/>
        <xdr:cNvSpPr>
          <a:spLocks/>
        </xdr:cNvSpPr>
      </xdr:nvSpPr>
      <xdr:spPr>
        <a:xfrm flipH="1">
          <a:off x="5657850" y="65913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45</xdr:row>
      <xdr:rowOff>0</xdr:rowOff>
    </xdr:from>
    <xdr:to>
      <xdr:col>9</xdr:col>
      <xdr:colOff>942975</xdr:colOff>
      <xdr:row>45</xdr:row>
      <xdr:rowOff>0</xdr:rowOff>
    </xdr:to>
    <xdr:sp>
      <xdr:nvSpPr>
        <xdr:cNvPr id="40" name="Line 198"/>
        <xdr:cNvSpPr>
          <a:spLocks/>
        </xdr:cNvSpPr>
      </xdr:nvSpPr>
      <xdr:spPr>
        <a:xfrm flipH="1">
          <a:off x="5657850" y="74009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51</xdr:row>
      <xdr:rowOff>0</xdr:rowOff>
    </xdr:from>
    <xdr:to>
      <xdr:col>9</xdr:col>
      <xdr:colOff>942975</xdr:colOff>
      <xdr:row>51</xdr:row>
      <xdr:rowOff>0</xdr:rowOff>
    </xdr:to>
    <xdr:sp>
      <xdr:nvSpPr>
        <xdr:cNvPr id="41" name="Line 199"/>
        <xdr:cNvSpPr>
          <a:spLocks/>
        </xdr:cNvSpPr>
      </xdr:nvSpPr>
      <xdr:spPr>
        <a:xfrm flipH="1">
          <a:off x="5657850" y="83724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53</xdr:row>
      <xdr:rowOff>0</xdr:rowOff>
    </xdr:from>
    <xdr:to>
      <xdr:col>9</xdr:col>
      <xdr:colOff>942975</xdr:colOff>
      <xdr:row>53</xdr:row>
      <xdr:rowOff>0</xdr:rowOff>
    </xdr:to>
    <xdr:sp>
      <xdr:nvSpPr>
        <xdr:cNvPr id="42" name="Line 200"/>
        <xdr:cNvSpPr>
          <a:spLocks/>
        </xdr:cNvSpPr>
      </xdr:nvSpPr>
      <xdr:spPr>
        <a:xfrm flipH="1">
          <a:off x="5657850" y="8696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78</xdr:row>
      <xdr:rowOff>152400</xdr:rowOff>
    </xdr:from>
    <xdr:to>
      <xdr:col>9</xdr:col>
      <xdr:colOff>942975</xdr:colOff>
      <xdr:row>78</xdr:row>
      <xdr:rowOff>152400</xdr:rowOff>
    </xdr:to>
    <xdr:sp>
      <xdr:nvSpPr>
        <xdr:cNvPr id="43" name="Line 201"/>
        <xdr:cNvSpPr>
          <a:spLocks/>
        </xdr:cNvSpPr>
      </xdr:nvSpPr>
      <xdr:spPr>
        <a:xfrm flipH="1">
          <a:off x="5657850" y="12896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80</xdr:row>
      <xdr:rowOff>0</xdr:rowOff>
    </xdr:from>
    <xdr:to>
      <xdr:col>9</xdr:col>
      <xdr:colOff>942975</xdr:colOff>
      <xdr:row>80</xdr:row>
      <xdr:rowOff>0</xdr:rowOff>
    </xdr:to>
    <xdr:sp>
      <xdr:nvSpPr>
        <xdr:cNvPr id="44" name="Line 202"/>
        <xdr:cNvSpPr>
          <a:spLocks/>
        </xdr:cNvSpPr>
      </xdr:nvSpPr>
      <xdr:spPr>
        <a:xfrm flipH="1">
          <a:off x="5657850" y="130683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91">
      <selection activeCell="E105" sqref="E105"/>
    </sheetView>
  </sheetViews>
  <sheetFormatPr defaultColWidth="9.140625" defaultRowHeight="12.75" customHeight="1"/>
  <cols>
    <col min="1" max="1" width="4.8515625" style="4" customWidth="1"/>
    <col min="2" max="2" width="2.7109375" style="4" customWidth="1"/>
    <col min="3" max="3" width="30.140625" style="3" customWidth="1"/>
    <col min="4" max="4" width="12.57421875" style="3" customWidth="1"/>
    <col min="5" max="5" width="1.421875" style="3" customWidth="1"/>
    <col min="6" max="6" width="12.8515625" style="3" customWidth="1"/>
    <col min="7" max="7" width="2.00390625" style="3" customWidth="1"/>
    <col min="8" max="8" width="15.140625" style="3" customWidth="1"/>
    <col min="9" max="9" width="0.9921875" style="3" customWidth="1"/>
    <col min="10" max="10" width="15.57421875" style="3" customWidth="1"/>
    <col min="11" max="11" width="0.9921875" style="3" customWidth="1"/>
    <col min="12" max="16384" width="9.140625" style="3" customWidth="1"/>
  </cols>
  <sheetData>
    <row r="1" spans="1:10" ht="13.5" customHeight="1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 customHeight="1">
      <c r="A2" s="5" t="s">
        <v>55</v>
      </c>
      <c r="B2" s="9"/>
      <c r="C2" s="10"/>
      <c r="D2" s="11"/>
      <c r="E2" s="11"/>
      <c r="F2" s="11"/>
      <c r="G2" s="11"/>
      <c r="H2" s="11"/>
      <c r="I2" s="11"/>
      <c r="J2" s="11"/>
    </row>
    <row r="3" spans="1:10" ht="13.5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3.5" customHeight="1">
      <c r="A4" s="12" t="s">
        <v>96</v>
      </c>
      <c r="B4" s="12"/>
      <c r="C4" s="11"/>
      <c r="D4" s="11"/>
      <c r="E4" s="11"/>
      <c r="F4" s="11"/>
      <c r="G4" s="11"/>
      <c r="H4" s="11"/>
      <c r="I4" s="11"/>
      <c r="J4" s="11"/>
    </row>
    <row r="5" spans="1:13" ht="13.5" customHeight="1">
      <c r="A5" s="12" t="s">
        <v>93</v>
      </c>
      <c r="B5" s="12"/>
      <c r="C5" s="11"/>
      <c r="D5" s="11"/>
      <c r="E5" s="11"/>
      <c r="F5" s="11"/>
      <c r="G5" s="11"/>
      <c r="H5" s="11"/>
      <c r="I5" s="11"/>
      <c r="J5" s="11"/>
      <c r="M5" s="3" t="s">
        <v>34</v>
      </c>
    </row>
    <row r="6" spans="1:10" ht="13.5" customHeight="1">
      <c r="A6" s="12"/>
      <c r="B6" s="12"/>
      <c r="C6" s="11"/>
      <c r="D6" s="11"/>
      <c r="E6" s="11"/>
      <c r="F6" s="11"/>
      <c r="G6" s="11"/>
      <c r="H6" s="11"/>
      <c r="I6" s="11"/>
      <c r="J6" s="11"/>
    </row>
    <row r="7" spans="1:10" ht="12.75" customHeight="1">
      <c r="A7" s="12" t="s">
        <v>33</v>
      </c>
      <c r="B7" s="12"/>
      <c r="C7" s="11"/>
      <c r="D7" s="11"/>
      <c r="E7" s="11"/>
      <c r="F7" s="11"/>
      <c r="G7" s="11"/>
      <c r="H7" s="11"/>
      <c r="I7" s="11"/>
      <c r="J7" s="11"/>
    </row>
    <row r="9" spans="4:11" ht="12.75" customHeight="1">
      <c r="D9" s="37" t="s">
        <v>63</v>
      </c>
      <c r="E9" s="37"/>
      <c r="F9" s="37"/>
      <c r="G9" s="37"/>
      <c r="H9" s="37" t="s">
        <v>30</v>
      </c>
      <c r="I9" s="37"/>
      <c r="J9" s="37"/>
      <c r="K9" s="37"/>
    </row>
    <row r="10" spans="4:14" ht="12.75" customHeight="1">
      <c r="D10" s="2" t="s">
        <v>51</v>
      </c>
      <c r="E10" s="2"/>
      <c r="F10" s="2" t="s">
        <v>64</v>
      </c>
      <c r="G10" s="2"/>
      <c r="H10" s="2" t="s">
        <v>52</v>
      </c>
      <c r="I10" s="2"/>
      <c r="J10" s="2" t="s">
        <v>64</v>
      </c>
      <c r="K10" s="1"/>
      <c r="N10" s="28"/>
    </row>
    <row r="11" spans="4:14" ht="12.75" customHeight="1">
      <c r="D11" s="2" t="s">
        <v>50</v>
      </c>
      <c r="E11" s="2"/>
      <c r="F11" s="2" t="s">
        <v>65</v>
      </c>
      <c r="G11" s="2"/>
      <c r="H11" s="2" t="s">
        <v>50</v>
      </c>
      <c r="I11" s="2"/>
      <c r="J11" s="2" t="s">
        <v>65</v>
      </c>
      <c r="K11" s="1"/>
      <c r="N11" s="28"/>
    </row>
    <row r="12" spans="4:14" ht="12.75" customHeight="1">
      <c r="D12" s="2" t="s">
        <v>28</v>
      </c>
      <c r="E12" s="2"/>
      <c r="F12" s="2" t="s">
        <v>28</v>
      </c>
      <c r="G12" s="2"/>
      <c r="H12" s="2" t="s">
        <v>29</v>
      </c>
      <c r="I12" s="2"/>
      <c r="J12" s="2" t="s">
        <v>66</v>
      </c>
      <c r="K12" s="1"/>
      <c r="N12" s="28"/>
    </row>
    <row r="13" spans="4:11" ht="12.75" customHeight="1">
      <c r="D13" s="8" t="s">
        <v>54</v>
      </c>
      <c r="E13" s="2"/>
      <c r="F13" s="8" t="s">
        <v>7</v>
      </c>
      <c r="G13" s="2"/>
      <c r="H13" s="8" t="s">
        <v>54</v>
      </c>
      <c r="I13" s="2"/>
      <c r="J13" s="8" t="s">
        <v>7</v>
      </c>
      <c r="K13" s="1"/>
    </row>
    <row r="14" spans="4:11" ht="12.75" customHeight="1">
      <c r="D14" s="2" t="s">
        <v>27</v>
      </c>
      <c r="E14" s="1"/>
      <c r="F14" s="2" t="s">
        <v>27</v>
      </c>
      <c r="G14" s="1"/>
      <c r="H14" s="2" t="s">
        <v>27</v>
      </c>
      <c r="I14" s="1"/>
      <c r="J14" s="2" t="s">
        <v>27</v>
      </c>
      <c r="K14" s="1"/>
    </row>
    <row r="15" spans="4:10" ht="12.75" customHeight="1">
      <c r="D15" s="6"/>
      <c r="F15" s="6"/>
      <c r="H15" s="6"/>
      <c r="J15" s="6"/>
    </row>
    <row r="16" spans="1:10" s="1" customFormat="1" ht="12.75" customHeight="1">
      <c r="A16" s="29">
        <v>1</v>
      </c>
      <c r="B16" s="29" t="s">
        <v>67</v>
      </c>
      <c r="D16" s="2">
        <v>279515</v>
      </c>
      <c r="F16" s="2">
        <v>122079</v>
      </c>
      <c r="H16" s="2">
        <v>1045513</v>
      </c>
      <c r="J16" s="2">
        <v>1024202</v>
      </c>
    </row>
    <row r="17" spans="1:10" s="1" customFormat="1" ht="12.75" customHeight="1">
      <c r="A17" s="29"/>
      <c r="B17" s="29" t="s">
        <v>32</v>
      </c>
      <c r="D17" s="1">
        <v>16616</v>
      </c>
      <c r="F17" s="1">
        <v>21882</v>
      </c>
      <c r="H17" s="1">
        <v>22920</v>
      </c>
      <c r="J17" s="1">
        <v>28549</v>
      </c>
    </row>
    <row r="18" spans="1:10" s="1" customFormat="1" ht="12.75" customHeight="1">
      <c r="A18" s="29"/>
      <c r="B18" s="29" t="s">
        <v>53</v>
      </c>
      <c r="D18" s="30">
        <v>10785</v>
      </c>
      <c r="F18" s="30">
        <v>23285</v>
      </c>
      <c r="G18" s="30"/>
      <c r="H18" s="30">
        <v>30620</v>
      </c>
      <c r="I18" s="30"/>
      <c r="J18" s="30">
        <v>45472</v>
      </c>
    </row>
    <row r="19" spans="1:2" s="1" customFormat="1" ht="12.75" customHeight="1">
      <c r="A19" s="29"/>
      <c r="B19" s="29"/>
    </row>
    <row r="20" spans="1:2" s="1" customFormat="1" ht="12.75" customHeight="1">
      <c r="A20" s="29">
        <v>2</v>
      </c>
      <c r="B20" s="29" t="s">
        <v>68</v>
      </c>
    </row>
    <row r="21" spans="1:2" s="1" customFormat="1" ht="12.75" customHeight="1">
      <c r="A21" s="29"/>
      <c r="B21" s="29" t="s">
        <v>69</v>
      </c>
    </row>
    <row r="22" spans="1:2" s="1" customFormat="1" ht="12.75" customHeight="1">
      <c r="A22" s="29"/>
      <c r="B22" s="29" t="s">
        <v>70</v>
      </c>
    </row>
    <row r="23" spans="1:2" s="1" customFormat="1" ht="12.75" customHeight="1">
      <c r="A23" s="29"/>
      <c r="B23" s="29" t="s">
        <v>72</v>
      </c>
    </row>
    <row r="24" spans="1:2" s="1" customFormat="1" ht="12.75" customHeight="1">
      <c r="A24" s="29"/>
      <c r="B24" s="29" t="s">
        <v>71</v>
      </c>
    </row>
    <row r="25" spans="1:10" s="1" customFormat="1" ht="12.75" customHeight="1">
      <c r="A25" s="29"/>
      <c r="B25" s="29" t="s">
        <v>42</v>
      </c>
      <c r="D25" s="1">
        <v>20728</v>
      </c>
      <c r="F25" s="1">
        <v>12422</v>
      </c>
      <c r="H25" s="1">
        <v>65056</v>
      </c>
      <c r="J25" s="1">
        <v>41692</v>
      </c>
    </row>
    <row r="26" spans="1:10" s="1" customFormat="1" ht="12.75" customHeight="1">
      <c r="A26" s="41"/>
      <c r="B26" s="41"/>
      <c r="C26" s="40"/>
      <c r="D26" s="40"/>
      <c r="E26" s="40"/>
      <c r="F26" s="40"/>
      <c r="G26" s="40"/>
      <c r="H26" s="40"/>
      <c r="I26" s="40"/>
      <c r="J26" s="40"/>
    </row>
    <row r="27" spans="1:10" s="1" customFormat="1" ht="12.75" customHeight="1">
      <c r="A27" s="41"/>
      <c r="B27" s="41" t="s">
        <v>37</v>
      </c>
      <c r="C27" s="40"/>
      <c r="D27" s="40">
        <v>-2491</v>
      </c>
      <c r="E27" s="40"/>
      <c r="F27" s="40">
        <v>-4635</v>
      </c>
      <c r="G27" s="40"/>
      <c r="H27" s="40">
        <v>-12146</v>
      </c>
      <c r="I27" s="40"/>
      <c r="J27" s="40">
        <v>-16208</v>
      </c>
    </row>
    <row r="28" spans="1:10" s="1" customFormat="1" ht="12.75" customHeight="1">
      <c r="A28" s="41"/>
      <c r="B28" s="41"/>
      <c r="C28" s="40"/>
      <c r="D28" s="40"/>
      <c r="E28" s="40"/>
      <c r="F28" s="40"/>
      <c r="G28" s="40"/>
      <c r="H28" s="40"/>
      <c r="I28" s="40"/>
      <c r="J28" s="40"/>
    </row>
    <row r="29" spans="1:10" s="1" customFormat="1" ht="12.75" customHeight="1">
      <c r="A29" s="41"/>
      <c r="B29" s="41" t="s">
        <v>74</v>
      </c>
      <c r="C29" s="40"/>
      <c r="D29" s="40">
        <v>-2894</v>
      </c>
      <c r="E29" s="40"/>
      <c r="F29" s="40">
        <v>-3818</v>
      </c>
      <c r="G29" s="40"/>
      <c r="H29" s="40">
        <v>-16111</v>
      </c>
      <c r="I29" s="40"/>
      <c r="J29" s="40">
        <v>-17099</v>
      </c>
    </row>
    <row r="30" spans="1:10" s="1" customFormat="1" ht="12.75" customHeight="1">
      <c r="A30" s="41"/>
      <c r="B30" s="41" t="s">
        <v>73</v>
      </c>
      <c r="C30" s="40"/>
      <c r="D30" s="40"/>
      <c r="E30" s="40"/>
      <c r="F30" s="40"/>
      <c r="G30" s="40"/>
      <c r="H30" s="40"/>
      <c r="I30" s="40"/>
      <c r="J30" s="40"/>
    </row>
    <row r="31" spans="1:10" s="1" customFormat="1" ht="12.75" customHeight="1">
      <c r="A31" s="41"/>
      <c r="B31" s="41"/>
      <c r="C31" s="40"/>
      <c r="D31" s="40"/>
      <c r="E31" s="40"/>
      <c r="F31" s="40"/>
      <c r="G31" s="40"/>
      <c r="H31" s="40"/>
      <c r="I31" s="40"/>
      <c r="J31" s="40"/>
    </row>
    <row r="32" spans="1:10" s="1" customFormat="1" ht="12.75" customHeight="1">
      <c r="A32" s="41"/>
      <c r="B32" s="41" t="s">
        <v>31</v>
      </c>
      <c r="C32" s="40"/>
      <c r="D32" s="40">
        <v>-103162</v>
      </c>
      <c r="E32" s="40"/>
      <c r="F32" s="40">
        <v>262781</v>
      </c>
      <c r="G32" s="40"/>
      <c r="H32" s="40">
        <v>-6481</v>
      </c>
      <c r="I32" s="40"/>
      <c r="J32" s="40">
        <v>274666</v>
      </c>
    </row>
    <row r="33" spans="1:10" s="1" customFormat="1" ht="12.75" customHeight="1">
      <c r="A33" s="41"/>
      <c r="B33" s="41"/>
      <c r="C33" s="40"/>
      <c r="D33" s="42"/>
      <c r="E33" s="42"/>
      <c r="F33" s="42"/>
      <c r="G33" s="42"/>
      <c r="H33" s="42"/>
      <c r="I33" s="42"/>
      <c r="J33" s="42"/>
    </row>
    <row r="34" spans="1:10" s="1" customFormat="1" ht="12.75" customHeight="1">
      <c r="A34" s="41"/>
      <c r="B34" s="41" t="s">
        <v>75</v>
      </c>
      <c r="C34" s="40"/>
      <c r="D34" s="40"/>
      <c r="E34" s="40"/>
      <c r="F34" s="40"/>
      <c r="G34" s="40"/>
      <c r="H34" s="40"/>
      <c r="I34" s="40"/>
      <c r="J34" s="40"/>
    </row>
    <row r="35" spans="1:10" s="1" customFormat="1" ht="12.75" customHeight="1">
      <c r="A35" s="41"/>
      <c r="B35" s="41" t="s">
        <v>76</v>
      </c>
      <c r="C35" s="40"/>
      <c r="D35" s="40"/>
      <c r="E35" s="40"/>
      <c r="F35" s="40"/>
      <c r="G35" s="40"/>
      <c r="H35" s="40"/>
      <c r="I35" s="40"/>
      <c r="J35" s="40"/>
    </row>
    <row r="36" spans="1:10" s="1" customFormat="1" ht="12.75" customHeight="1">
      <c r="A36" s="41"/>
      <c r="B36" s="41" t="s">
        <v>77</v>
      </c>
      <c r="C36" s="40"/>
      <c r="D36" s="40"/>
      <c r="E36" s="40"/>
      <c r="F36" s="40"/>
      <c r="G36" s="40"/>
      <c r="H36" s="40"/>
      <c r="I36" s="40"/>
      <c r="J36" s="40"/>
    </row>
    <row r="37" spans="1:10" s="1" customFormat="1" ht="12.75" customHeight="1">
      <c r="A37" s="41"/>
      <c r="B37" s="41" t="s">
        <v>42</v>
      </c>
      <c r="C37" s="40"/>
      <c r="D37" s="40">
        <f>SUM(D25:D32)</f>
        <v>-87819</v>
      </c>
      <c r="E37" s="40"/>
      <c r="F37" s="40">
        <f>SUM(F25:F32)</f>
        <v>266750</v>
      </c>
      <c r="G37" s="40"/>
      <c r="H37" s="40">
        <f>SUM(H25:H32)</f>
        <v>30318</v>
      </c>
      <c r="I37" s="40"/>
      <c r="J37" s="40">
        <f>SUM(J25:J32)</f>
        <v>283051</v>
      </c>
    </row>
    <row r="38" spans="1:10" s="1" customFormat="1" ht="12.75" customHeight="1">
      <c r="A38" s="41"/>
      <c r="B38" s="41"/>
      <c r="C38" s="40"/>
      <c r="D38" s="40"/>
      <c r="E38" s="40"/>
      <c r="F38" s="40"/>
      <c r="G38" s="40"/>
      <c r="H38" s="40"/>
      <c r="I38" s="40"/>
      <c r="J38" s="40"/>
    </row>
    <row r="39" spans="1:10" s="1" customFormat="1" ht="12.75" customHeight="1">
      <c r="A39" s="41"/>
      <c r="B39" s="41" t="s">
        <v>78</v>
      </c>
      <c r="C39" s="40"/>
      <c r="D39" s="40">
        <v>41361</v>
      </c>
      <c r="E39" s="40"/>
      <c r="F39" s="40">
        <v>39957</v>
      </c>
      <c r="G39" s="40"/>
      <c r="H39" s="40">
        <v>160161</v>
      </c>
      <c r="I39" s="40"/>
      <c r="J39" s="40">
        <v>136904</v>
      </c>
    </row>
    <row r="40" spans="1:10" s="1" customFormat="1" ht="12.75" customHeight="1">
      <c r="A40" s="41"/>
      <c r="B40" s="41" t="s">
        <v>56</v>
      </c>
      <c r="C40" s="40"/>
      <c r="D40" s="40"/>
      <c r="E40" s="40"/>
      <c r="F40" s="40"/>
      <c r="G40" s="40"/>
      <c r="H40" s="40"/>
      <c r="I40" s="40"/>
      <c r="J40" s="40"/>
    </row>
    <row r="41" spans="1:10" s="1" customFormat="1" ht="12.75" customHeight="1">
      <c r="A41" s="41"/>
      <c r="B41" s="41"/>
      <c r="C41" s="40"/>
      <c r="D41" s="42"/>
      <c r="E41" s="42"/>
      <c r="F41" s="42"/>
      <c r="G41" s="42"/>
      <c r="H41" s="42"/>
      <c r="I41" s="42"/>
      <c r="J41" s="42"/>
    </row>
    <row r="42" spans="1:11" s="1" customFormat="1" ht="12.75" customHeight="1">
      <c r="A42" s="41"/>
      <c r="B42" s="41" t="s">
        <v>97</v>
      </c>
      <c r="C42" s="40"/>
      <c r="D42" s="40"/>
      <c r="E42" s="40"/>
      <c r="F42" s="40"/>
      <c r="G42" s="40"/>
      <c r="H42" s="40"/>
      <c r="I42" s="40"/>
      <c r="J42" s="40"/>
      <c r="K42" s="30"/>
    </row>
    <row r="43" spans="1:11" s="1" customFormat="1" ht="12.75" customHeight="1">
      <c r="A43" s="41"/>
      <c r="B43" s="41" t="s">
        <v>79</v>
      </c>
      <c r="C43" s="40"/>
      <c r="D43" s="42">
        <f>SUM(D36:D41)</f>
        <v>-46458</v>
      </c>
      <c r="E43" s="42"/>
      <c r="F43" s="42">
        <f>SUM(F36:F41)</f>
        <v>306707</v>
      </c>
      <c r="G43" s="42"/>
      <c r="H43" s="42">
        <f>SUM(H36:H41)</f>
        <v>190479</v>
      </c>
      <c r="I43" s="42"/>
      <c r="J43" s="42">
        <f>SUM(J36:J41)</f>
        <v>419955</v>
      </c>
      <c r="K43" s="30"/>
    </row>
    <row r="44" spans="1:11" s="1" customFormat="1" ht="12.75" customHeight="1">
      <c r="A44" s="41"/>
      <c r="B44" s="41"/>
      <c r="C44" s="40"/>
      <c r="D44" s="42"/>
      <c r="E44" s="42"/>
      <c r="F44" s="42"/>
      <c r="G44" s="42"/>
      <c r="H44" s="42"/>
      <c r="I44" s="42"/>
      <c r="J44" s="42"/>
      <c r="K44" s="30"/>
    </row>
    <row r="45" spans="1:11" s="1" customFormat="1" ht="12.75" customHeight="1">
      <c r="A45" s="41"/>
      <c r="B45" s="41" t="s">
        <v>38</v>
      </c>
      <c r="C45" s="40"/>
      <c r="D45" s="42">
        <v>-12498</v>
      </c>
      <c r="E45" s="42"/>
      <c r="F45" s="42">
        <v>-19695</v>
      </c>
      <c r="G45" s="42"/>
      <c r="H45" s="42">
        <v>-51736</v>
      </c>
      <c r="I45" s="42"/>
      <c r="J45" s="42">
        <v>-61317</v>
      </c>
      <c r="K45" s="30"/>
    </row>
    <row r="46" spans="1:11" s="1" customFormat="1" ht="12.75" customHeight="1">
      <c r="A46" s="41"/>
      <c r="B46" s="41"/>
      <c r="C46" s="40"/>
      <c r="D46" s="42"/>
      <c r="E46" s="42"/>
      <c r="F46" s="42"/>
      <c r="G46" s="42"/>
      <c r="H46" s="42"/>
      <c r="I46" s="42"/>
      <c r="J46" s="42"/>
      <c r="K46" s="30"/>
    </row>
    <row r="47" spans="1:11" s="1" customFormat="1" ht="12.75" customHeight="1">
      <c r="A47" s="41"/>
      <c r="B47" s="41" t="s">
        <v>98</v>
      </c>
      <c r="C47" s="40"/>
      <c r="D47" s="40"/>
      <c r="E47" s="40"/>
      <c r="F47" s="40"/>
      <c r="G47" s="40"/>
      <c r="H47" s="40"/>
      <c r="I47" s="40"/>
      <c r="J47" s="40"/>
      <c r="K47" s="30"/>
    </row>
    <row r="48" spans="1:10" s="1" customFormat="1" ht="12.75" customHeight="1">
      <c r="A48" s="41"/>
      <c r="B48" s="41" t="s">
        <v>80</v>
      </c>
      <c r="C48" s="40"/>
      <c r="D48" s="40"/>
      <c r="E48" s="40"/>
      <c r="F48" s="40"/>
      <c r="G48" s="40"/>
      <c r="H48" s="40"/>
      <c r="I48" s="40"/>
      <c r="J48" s="40"/>
    </row>
    <row r="49" spans="1:10" s="1" customFormat="1" ht="12.75" customHeight="1">
      <c r="A49" s="41"/>
      <c r="B49" s="41" t="s">
        <v>81</v>
      </c>
      <c r="C49" s="40"/>
      <c r="D49" s="40">
        <f>SUM(D43:D46)</f>
        <v>-58956</v>
      </c>
      <c r="E49" s="40"/>
      <c r="F49" s="40">
        <f>SUM(F43:F46)</f>
        <v>287012</v>
      </c>
      <c r="G49" s="40"/>
      <c r="H49" s="40">
        <f>SUM(H43:H46)</f>
        <v>138743</v>
      </c>
      <c r="I49" s="40"/>
      <c r="J49" s="40">
        <f>SUM(J43:J46)</f>
        <v>358638</v>
      </c>
    </row>
    <row r="50" spans="1:10" s="1" customFormat="1" ht="12.75" customHeight="1">
      <c r="A50" s="41"/>
      <c r="B50" s="41"/>
      <c r="C50" s="40"/>
      <c r="D50" s="40"/>
      <c r="E50" s="40"/>
      <c r="F50" s="40"/>
      <c r="G50" s="40"/>
      <c r="H50" s="40"/>
      <c r="I50" s="40"/>
      <c r="J50" s="40"/>
    </row>
    <row r="51" spans="1:10" s="1" customFormat="1" ht="12.75" customHeight="1">
      <c r="A51" s="41"/>
      <c r="B51" s="41" t="s">
        <v>0</v>
      </c>
      <c r="C51" s="40"/>
      <c r="D51" s="40">
        <v>65307</v>
      </c>
      <c r="E51" s="40"/>
      <c r="F51" s="40">
        <v>46549</v>
      </c>
      <c r="G51" s="40"/>
      <c r="H51" s="40">
        <v>26666</v>
      </c>
      <c r="I51" s="40"/>
      <c r="J51" s="40">
        <v>41374</v>
      </c>
    </row>
    <row r="52" spans="1:10" s="1" customFormat="1" ht="12.75" customHeight="1">
      <c r="A52" s="41"/>
      <c r="B52" s="41"/>
      <c r="C52" s="40"/>
      <c r="D52" s="42"/>
      <c r="E52" s="42"/>
      <c r="F52" s="42"/>
      <c r="G52" s="42"/>
      <c r="H52" s="42"/>
      <c r="I52" s="42"/>
      <c r="J52" s="42"/>
    </row>
    <row r="53" spans="1:10" s="1" customFormat="1" ht="12.75" customHeight="1">
      <c r="A53" s="41"/>
      <c r="B53" s="41"/>
      <c r="C53" s="40"/>
      <c r="D53" s="42">
        <f>SUM(D48:D52)</f>
        <v>6351</v>
      </c>
      <c r="E53" s="42"/>
      <c r="F53" s="42">
        <f>SUM(F48:F52)</f>
        <v>333561</v>
      </c>
      <c r="G53" s="42"/>
      <c r="H53" s="42">
        <f>SUM(H48:H52)</f>
        <v>165409</v>
      </c>
      <c r="I53" s="42"/>
      <c r="J53" s="42">
        <f>SUM(J48:J52)</f>
        <v>400012</v>
      </c>
    </row>
    <row r="58" spans="1:10" ht="12.75" customHeight="1">
      <c r="A58" s="38" t="s">
        <v>92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4:11" ht="12.75" customHeight="1">
      <c r="D60" s="37" t="s">
        <v>63</v>
      </c>
      <c r="E60" s="37"/>
      <c r="F60" s="37"/>
      <c r="G60" s="37"/>
      <c r="H60" s="37" t="s">
        <v>30</v>
      </c>
      <c r="I60" s="37"/>
      <c r="J60" s="37"/>
      <c r="K60" s="37"/>
    </row>
    <row r="61" spans="4:14" ht="12.75" customHeight="1">
      <c r="D61" s="2" t="s">
        <v>51</v>
      </c>
      <c r="E61" s="2"/>
      <c r="F61" s="2" t="s">
        <v>64</v>
      </c>
      <c r="G61" s="2"/>
      <c r="H61" s="2" t="s">
        <v>52</v>
      </c>
      <c r="I61" s="2"/>
      <c r="J61" s="2" t="s">
        <v>64</v>
      </c>
      <c r="K61" s="1"/>
      <c r="N61" s="28"/>
    </row>
    <row r="62" spans="4:14" ht="12.75" customHeight="1">
      <c r="D62" s="2" t="s">
        <v>50</v>
      </c>
      <c r="E62" s="2"/>
      <c r="F62" s="2" t="s">
        <v>65</v>
      </c>
      <c r="G62" s="2"/>
      <c r="H62" s="2" t="s">
        <v>50</v>
      </c>
      <c r="I62" s="2"/>
      <c r="J62" s="2" t="s">
        <v>65</v>
      </c>
      <c r="K62" s="1"/>
      <c r="N62" s="28"/>
    </row>
    <row r="63" spans="4:14" ht="12.75" customHeight="1">
      <c r="D63" s="2" t="s">
        <v>28</v>
      </c>
      <c r="E63" s="2"/>
      <c r="F63" s="2" t="s">
        <v>28</v>
      </c>
      <c r="G63" s="2"/>
      <c r="H63" s="2" t="s">
        <v>29</v>
      </c>
      <c r="I63" s="2"/>
      <c r="J63" s="2" t="s">
        <v>66</v>
      </c>
      <c r="K63" s="1"/>
      <c r="N63" s="28"/>
    </row>
    <row r="64" spans="4:11" ht="12.75" customHeight="1">
      <c r="D64" s="8" t="s">
        <v>54</v>
      </c>
      <c r="E64" s="2"/>
      <c r="F64" s="8" t="s">
        <v>7</v>
      </c>
      <c r="G64" s="2"/>
      <c r="H64" s="8" t="s">
        <v>54</v>
      </c>
      <c r="I64" s="2"/>
      <c r="J64" s="8" t="s">
        <v>7</v>
      </c>
      <c r="K64" s="1"/>
    </row>
    <row r="65" spans="4:11" ht="12.75" customHeight="1">
      <c r="D65" s="2" t="s">
        <v>27</v>
      </c>
      <c r="E65" s="1"/>
      <c r="F65" s="2" t="s">
        <v>27</v>
      </c>
      <c r="G65" s="1"/>
      <c r="H65" s="2" t="s">
        <v>27</v>
      </c>
      <c r="I65" s="1"/>
      <c r="J65" s="2" t="s">
        <v>27</v>
      </c>
      <c r="K65" s="1"/>
    </row>
    <row r="67" spans="1:10" s="1" customFormat="1" ht="12.75" customHeight="1">
      <c r="A67" s="29"/>
      <c r="B67" s="29" t="s">
        <v>43</v>
      </c>
      <c r="C67" s="40"/>
      <c r="D67" s="40"/>
      <c r="E67" s="40"/>
      <c r="F67" s="40"/>
      <c r="G67" s="40"/>
      <c r="H67" s="40"/>
      <c r="I67" s="40"/>
      <c r="J67" s="40"/>
    </row>
    <row r="68" spans="1:10" s="1" customFormat="1" ht="12.75" customHeight="1">
      <c r="A68" s="29"/>
      <c r="B68" s="29" t="s">
        <v>44</v>
      </c>
      <c r="C68" s="40"/>
      <c r="D68" s="40"/>
      <c r="E68" s="40"/>
      <c r="F68" s="40"/>
      <c r="G68" s="40"/>
      <c r="H68" s="40"/>
      <c r="I68" s="40"/>
      <c r="J68" s="40"/>
    </row>
    <row r="69" spans="1:10" s="1" customFormat="1" ht="12.75" customHeight="1">
      <c r="A69" s="29"/>
      <c r="B69" s="29" t="s">
        <v>24</v>
      </c>
      <c r="C69" s="40"/>
      <c r="D69" s="40">
        <f>D53</f>
        <v>6351</v>
      </c>
      <c r="E69" s="40"/>
      <c r="F69" s="40">
        <f>F53</f>
        <v>333561</v>
      </c>
      <c r="G69" s="40"/>
      <c r="H69" s="40">
        <f>H53</f>
        <v>165409</v>
      </c>
      <c r="I69" s="40"/>
      <c r="J69" s="40">
        <f>J53</f>
        <v>400012</v>
      </c>
    </row>
    <row r="70" spans="1:10" s="1" customFormat="1" ht="12.75" customHeight="1">
      <c r="A70" s="29"/>
      <c r="B70" s="29"/>
      <c r="C70" s="40"/>
      <c r="D70" s="40"/>
      <c r="E70" s="40"/>
      <c r="F70" s="40"/>
      <c r="G70" s="40"/>
      <c r="H70" s="40"/>
      <c r="I70" s="40"/>
      <c r="J70" s="40"/>
    </row>
    <row r="71" spans="1:10" s="1" customFormat="1" ht="12.75" customHeight="1">
      <c r="A71" s="29"/>
      <c r="B71" s="29" t="s">
        <v>26</v>
      </c>
      <c r="C71" s="40"/>
      <c r="D71" s="40">
        <v>0</v>
      </c>
      <c r="E71" s="40"/>
      <c r="F71" s="40">
        <v>0</v>
      </c>
      <c r="G71" s="40"/>
      <c r="H71" s="40">
        <v>0</v>
      </c>
      <c r="I71" s="40"/>
      <c r="J71" s="40">
        <v>0</v>
      </c>
    </row>
    <row r="72" spans="1:10" s="1" customFormat="1" ht="12.75" customHeight="1">
      <c r="A72" s="29"/>
      <c r="B72" s="29"/>
      <c r="C72" s="40"/>
      <c r="D72" s="40"/>
      <c r="E72" s="40"/>
      <c r="F72" s="40"/>
      <c r="G72" s="40"/>
      <c r="H72" s="40"/>
      <c r="I72" s="40"/>
      <c r="J72" s="40"/>
    </row>
    <row r="73" spans="1:10" s="1" customFormat="1" ht="12.75" customHeight="1">
      <c r="A73" s="29"/>
      <c r="B73" s="29" t="s">
        <v>25</v>
      </c>
      <c r="C73" s="40"/>
      <c r="D73" s="40">
        <v>0</v>
      </c>
      <c r="E73" s="40"/>
      <c r="F73" s="40">
        <v>0</v>
      </c>
      <c r="G73" s="40"/>
      <c r="H73" s="40">
        <v>0</v>
      </c>
      <c r="I73" s="40"/>
      <c r="J73" s="40">
        <v>0</v>
      </c>
    </row>
    <row r="74" spans="1:10" s="1" customFormat="1" ht="12.75" customHeight="1">
      <c r="A74" s="29"/>
      <c r="B74" s="29"/>
      <c r="C74" s="40"/>
      <c r="D74" s="40"/>
      <c r="E74" s="40"/>
      <c r="F74" s="40"/>
      <c r="G74" s="40"/>
      <c r="H74" s="40"/>
      <c r="I74" s="40"/>
      <c r="J74" s="40"/>
    </row>
    <row r="75" spans="1:10" s="1" customFormat="1" ht="12.75" customHeight="1">
      <c r="A75" s="29"/>
      <c r="B75" s="29" t="s">
        <v>82</v>
      </c>
      <c r="C75" s="40"/>
      <c r="D75" s="40"/>
      <c r="E75" s="40"/>
      <c r="F75" s="40"/>
      <c r="G75" s="40"/>
      <c r="H75" s="40"/>
      <c r="I75" s="40"/>
      <c r="J75" s="40"/>
    </row>
    <row r="76" spans="1:10" s="1" customFormat="1" ht="12.75" customHeight="1">
      <c r="A76" s="29"/>
      <c r="B76" s="29" t="s">
        <v>83</v>
      </c>
      <c r="C76" s="40"/>
      <c r="D76" s="40"/>
      <c r="E76" s="40"/>
      <c r="F76" s="40"/>
      <c r="G76" s="40"/>
      <c r="H76" s="40"/>
      <c r="I76" s="40"/>
      <c r="J76" s="40"/>
    </row>
    <row r="77" spans="1:10" s="1" customFormat="1" ht="12.75" customHeight="1">
      <c r="A77" s="29"/>
      <c r="B77" s="29" t="s">
        <v>84</v>
      </c>
      <c r="C77" s="40"/>
      <c r="D77" s="40">
        <v>0</v>
      </c>
      <c r="E77" s="40"/>
      <c r="F77" s="40">
        <v>0</v>
      </c>
      <c r="G77" s="40"/>
      <c r="H77" s="40">
        <v>0</v>
      </c>
      <c r="I77" s="40"/>
      <c r="J77" s="40">
        <v>0</v>
      </c>
    </row>
    <row r="78" spans="1:10" s="1" customFormat="1" ht="12.75" customHeight="1">
      <c r="A78" s="29"/>
      <c r="B78" s="29"/>
      <c r="C78" s="40"/>
      <c r="D78" s="40"/>
      <c r="E78" s="40"/>
      <c r="F78" s="40"/>
      <c r="G78" s="40"/>
      <c r="H78" s="40"/>
      <c r="I78" s="40"/>
      <c r="J78" s="40"/>
    </row>
    <row r="79" spans="1:10" s="1" customFormat="1" ht="12.75" customHeight="1">
      <c r="A79" s="29"/>
      <c r="B79" s="29" t="s">
        <v>45</v>
      </c>
      <c r="C79" s="40"/>
      <c r="D79" s="40"/>
      <c r="E79" s="40"/>
      <c r="F79" s="40"/>
      <c r="G79" s="40"/>
      <c r="H79" s="40"/>
      <c r="I79" s="40"/>
      <c r="J79" s="40"/>
    </row>
    <row r="80" spans="1:10" s="1" customFormat="1" ht="12.75" customHeight="1">
      <c r="A80" s="29"/>
      <c r="B80" s="29" t="s">
        <v>24</v>
      </c>
      <c r="C80" s="40"/>
      <c r="D80" s="42">
        <f>D69</f>
        <v>6351</v>
      </c>
      <c r="E80" s="42"/>
      <c r="F80" s="42">
        <f>F69</f>
        <v>333561</v>
      </c>
      <c r="G80" s="42"/>
      <c r="H80" s="42">
        <f>H69</f>
        <v>165409</v>
      </c>
      <c r="I80" s="42"/>
      <c r="J80" s="42">
        <f>J69</f>
        <v>400012</v>
      </c>
    </row>
    <row r="81" spans="1:10" s="1" customFormat="1" ht="12.75" customHeight="1">
      <c r="A81" s="29"/>
      <c r="B81" s="29"/>
      <c r="C81" s="40"/>
      <c r="D81" s="42"/>
      <c r="E81" s="42"/>
      <c r="F81" s="42"/>
      <c r="G81" s="42"/>
      <c r="H81" s="42"/>
      <c r="I81" s="42"/>
      <c r="J81" s="42"/>
    </row>
    <row r="82" spans="1:10" s="1" customFormat="1" ht="12.75" customHeight="1">
      <c r="A82" s="29"/>
      <c r="B82" s="29"/>
      <c r="C82" s="40"/>
      <c r="D82" s="42"/>
      <c r="E82" s="42"/>
      <c r="F82" s="42"/>
      <c r="G82" s="42"/>
      <c r="H82" s="42"/>
      <c r="I82" s="42"/>
      <c r="J82" s="42"/>
    </row>
    <row r="83" spans="1:10" s="1" customFormat="1" ht="12.75" customHeight="1">
      <c r="A83" s="31" t="s">
        <v>23</v>
      </c>
      <c r="B83" s="29" t="s">
        <v>46</v>
      </c>
      <c r="C83" s="40"/>
      <c r="D83" s="40"/>
      <c r="E83" s="40"/>
      <c r="F83" s="40"/>
      <c r="G83" s="40"/>
      <c r="H83" s="40"/>
      <c r="I83" s="40"/>
      <c r="J83" s="40"/>
    </row>
    <row r="84" spans="1:10" s="1" customFormat="1" ht="12.75" customHeight="1">
      <c r="A84" s="29"/>
      <c r="B84" s="29" t="s">
        <v>48</v>
      </c>
      <c r="C84" s="40"/>
      <c r="D84" s="40"/>
      <c r="E84" s="40"/>
      <c r="F84" s="40"/>
      <c r="G84" s="40"/>
      <c r="H84" s="40"/>
      <c r="I84" s="40"/>
      <c r="J84" s="40"/>
    </row>
    <row r="85" spans="1:10" s="1" customFormat="1" ht="12.75" customHeight="1">
      <c r="A85" s="29"/>
      <c r="B85" s="29" t="s">
        <v>47</v>
      </c>
      <c r="C85" s="40"/>
      <c r="D85" s="40"/>
      <c r="E85" s="40"/>
      <c r="F85" s="40"/>
      <c r="G85" s="40"/>
      <c r="H85" s="40"/>
      <c r="I85" s="40"/>
      <c r="J85" s="40"/>
    </row>
    <row r="86" spans="1:10" s="1" customFormat="1" ht="12.75" customHeight="1">
      <c r="A86" s="29"/>
      <c r="B86" s="29"/>
      <c r="C86" s="40"/>
      <c r="D86" s="40"/>
      <c r="E86" s="40"/>
      <c r="F86" s="40"/>
      <c r="G86" s="40"/>
      <c r="H86" s="40"/>
      <c r="I86" s="40"/>
      <c r="J86" s="40"/>
    </row>
    <row r="87" spans="1:10" s="1" customFormat="1" ht="12.75" customHeight="1">
      <c r="A87" s="29"/>
      <c r="B87" s="29" t="s">
        <v>49</v>
      </c>
      <c r="C87" s="40"/>
      <c r="D87" s="40"/>
      <c r="E87" s="40"/>
      <c r="F87" s="40"/>
      <c r="G87" s="40"/>
      <c r="H87" s="40"/>
      <c r="I87" s="40"/>
      <c r="J87" s="40"/>
    </row>
    <row r="88" spans="1:10" s="1" customFormat="1" ht="12.75" customHeight="1">
      <c r="A88" s="29"/>
      <c r="B88" s="29" t="s">
        <v>22</v>
      </c>
      <c r="C88" s="40"/>
      <c r="D88" s="40"/>
      <c r="E88" s="40"/>
      <c r="F88" s="40"/>
      <c r="G88" s="40"/>
      <c r="H88" s="40"/>
      <c r="I88" s="40"/>
      <c r="J88" s="40"/>
    </row>
    <row r="89" spans="1:10" s="1" customFormat="1" ht="12.75" customHeight="1">
      <c r="A89" s="29"/>
      <c r="B89" s="29"/>
      <c r="C89" s="40"/>
      <c r="D89" s="40"/>
      <c r="E89" s="40"/>
      <c r="F89" s="40"/>
      <c r="G89" s="40"/>
      <c r="H89" s="40"/>
      <c r="I89" s="40"/>
      <c r="J89" s="40"/>
    </row>
    <row r="90" spans="1:10" s="1" customFormat="1" ht="12.75" customHeight="1">
      <c r="A90" s="29"/>
      <c r="B90" s="32" t="s">
        <v>21</v>
      </c>
      <c r="C90" s="40" t="s">
        <v>36</v>
      </c>
      <c r="D90" s="43">
        <v>0.76</v>
      </c>
      <c r="E90" s="43"/>
      <c r="F90" s="44">
        <v>39.89</v>
      </c>
      <c r="G90" s="43"/>
      <c r="H90" s="43">
        <v>19.78</v>
      </c>
      <c r="I90" s="43"/>
      <c r="J90" s="43">
        <v>47.84</v>
      </c>
    </row>
    <row r="91" spans="1:2" s="1" customFormat="1" ht="12.75" customHeight="1">
      <c r="A91" s="29"/>
      <c r="B91" s="29"/>
    </row>
    <row r="92" spans="1:10" s="1" customFormat="1" ht="12.75" customHeight="1">
      <c r="A92" s="29"/>
      <c r="B92" s="32" t="s">
        <v>21</v>
      </c>
      <c r="C92" s="1" t="s">
        <v>35</v>
      </c>
      <c r="D92" s="33">
        <v>5.2</v>
      </c>
      <c r="E92" s="33"/>
      <c r="F92" s="33">
        <v>4.59</v>
      </c>
      <c r="G92" s="33"/>
      <c r="H92" s="33">
        <v>18.08</v>
      </c>
      <c r="I92" s="33"/>
      <c r="J92" s="33">
        <v>11.12</v>
      </c>
    </row>
    <row r="93" spans="1:10" s="1" customFormat="1" ht="12.75" customHeight="1">
      <c r="A93" s="29"/>
      <c r="B93" s="31"/>
      <c r="D93" s="33"/>
      <c r="E93" s="33"/>
      <c r="F93" s="33"/>
      <c r="G93" s="33"/>
      <c r="H93" s="33"/>
      <c r="I93" s="33"/>
      <c r="J93" s="33"/>
    </row>
    <row r="94" spans="1:2" s="35" customFormat="1" ht="12.75" customHeight="1">
      <c r="A94" s="34"/>
      <c r="B94" s="34" t="s">
        <v>85</v>
      </c>
    </row>
    <row r="95" spans="1:2" s="35" customFormat="1" ht="12.75" customHeight="1">
      <c r="A95" s="34"/>
      <c r="B95" s="36" t="s">
        <v>86</v>
      </c>
    </row>
    <row r="96" spans="1:2" s="35" customFormat="1" ht="12.75" customHeight="1">
      <c r="A96" s="34"/>
      <c r="B96" s="34" t="s">
        <v>87</v>
      </c>
    </row>
    <row r="97" spans="1:2" s="35" customFormat="1" ht="12.75" customHeight="1">
      <c r="A97" s="34"/>
      <c r="B97" s="34"/>
    </row>
    <row r="98" spans="1:10" s="1" customFormat="1" ht="12.75" customHeight="1">
      <c r="A98" s="29"/>
      <c r="B98" s="32" t="s">
        <v>21</v>
      </c>
      <c r="C98" s="1" t="s">
        <v>36</v>
      </c>
      <c r="D98" s="2" t="s">
        <v>20</v>
      </c>
      <c r="E98" s="2"/>
      <c r="F98" s="2" t="s">
        <v>20</v>
      </c>
      <c r="G98" s="2"/>
      <c r="H98" s="2" t="s">
        <v>20</v>
      </c>
      <c r="I98" s="2"/>
      <c r="J98" s="2" t="s">
        <v>20</v>
      </c>
    </row>
    <row r="99" spans="1:10" s="1" customFormat="1" ht="12.75" customHeight="1">
      <c r="A99" s="29"/>
      <c r="B99" s="31"/>
      <c r="D99" s="2"/>
      <c r="E99" s="2"/>
      <c r="F99" s="2"/>
      <c r="G99" s="2"/>
      <c r="H99" s="2"/>
      <c r="I99" s="2"/>
      <c r="J99" s="2"/>
    </row>
    <row r="100" spans="1:10" s="1" customFormat="1" ht="12.75" customHeight="1">
      <c r="A100" s="29"/>
      <c r="B100" s="32" t="s">
        <v>21</v>
      </c>
      <c r="C100" s="1" t="s">
        <v>35</v>
      </c>
      <c r="D100" s="2" t="s">
        <v>20</v>
      </c>
      <c r="E100" s="2"/>
      <c r="F100" s="2" t="s">
        <v>20</v>
      </c>
      <c r="G100" s="2"/>
      <c r="H100" s="2" t="s">
        <v>20</v>
      </c>
      <c r="I100" s="2"/>
      <c r="J100" s="2" t="s">
        <v>20</v>
      </c>
    </row>
    <row r="101" spans="1:2" s="1" customFormat="1" ht="12.75" customHeight="1">
      <c r="A101" s="29"/>
      <c r="B101" s="29"/>
    </row>
  </sheetData>
  <mergeCells count="6">
    <mergeCell ref="D60:G60"/>
    <mergeCell ref="H60:K60"/>
    <mergeCell ref="A1:J1"/>
    <mergeCell ref="H9:K9"/>
    <mergeCell ref="D9:G9"/>
    <mergeCell ref="A58:J58"/>
  </mergeCells>
  <printOptions/>
  <pageMargins left="0.5" right="0" top="0.75" bottom="0.5" header="0.5" footer="0.5"/>
  <pageSetup fitToWidth="2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3">
      <selection activeCell="D37" sqref="D37"/>
    </sheetView>
  </sheetViews>
  <sheetFormatPr defaultColWidth="9.140625" defaultRowHeight="13.5" customHeight="1"/>
  <cols>
    <col min="1" max="1" width="9.140625" style="14" customWidth="1"/>
    <col min="2" max="2" width="15.57421875" style="14" customWidth="1"/>
    <col min="3" max="3" width="10.57421875" style="14" customWidth="1"/>
    <col min="4" max="4" width="4.57421875" style="14" customWidth="1"/>
    <col min="5" max="5" width="5.57421875" style="14" customWidth="1"/>
    <col min="6" max="6" width="14.57421875" style="14" customWidth="1"/>
    <col min="7" max="8" width="5.57421875" style="14" customWidth="1"/>
    <col min="9" max="9" width="14.57421875" style="14" customWidth="1"/>
    <col min="10" max="10" width="5.7109375" style="14" customWidth="1"/>
    <col min="11" max="16384" width="9.140625" style="14" customWidth="1"/>
  </cols>
  <sheetData>
    <row r="1" ht="13.5" customHeight="1">
      <c r="A1" s="13" t="s">
        <v>1</v>
      </c>
    </row>
    <row r="2" spans="5:10" ht="13.5" customHeight="1">
      <c r="E2" s="15" t="s">
        <v>2</v>
      </c>
      <c r="F2" s="15"/>
      <c r="G2" s="15"/>
      <c r="H2" s="15" t="s">
        <v>2</v>
      </c>
      <c r="I2" s="15"/>
      <c r="J2" s="15"/>
    </row>
    <row r="3" spans="5:10" ht="13.5" customHeight="1">
      <c r="E3" s="15" t="s">
        <v>3</v>
      </c>
      <c r="F3" s="15"/>
      <c r="G3" s="15"/>
      <c r="H3" s="15" t="s">
        <v>4</v>
      </c>
      <c r="I3" s="15"/>
      <c r="J3" s="15"/>
    </row>
    <row r="4" spans="5:10" ht="13.5" customHeight="1">
      <c r="E4" s="15" t="s">
        <v>5</v>
      </c>
      <c r="F4" s="15"/>
      <c r="G4" s="15"/>
      <c r="H4" s="15" t="s">
        <v>6</v>
      </c>
      <c r="I4" s="15"/>
      <c r="J4" s="15"/>
    </row>
    <row r="5" spans="5:10" ht="13.5" customHeight="1">
      <c r="E5" s="16" t="s">
        <v>54</v>
      </c>
      <c r="F5" s="15"/>
      <c r="G5" s="15"/>
      <c r="H5" s="16" t="s">
        <v>7</v>
      </c>
      <c r="I5" s="15"/>
      <c r="J5" s="15"/>
    </row>
    <row r="6" spans="5:10" ht="13.5" customHeight="1">
      <c r="E6" s="15" t="s">
        <v>8</v>
      </c>
      <c r="F6" s="15"/>
      <c r="G6" s="15"/>
      <c r="H6" s="15" t="s">
        <v>8</v>
      </c>
      <c r="I6" s="15"/>
      <c r="J6" s="15"/>
    </row>
    <row r="8" spans="1:9" ht="13.5" customHeight="1">
      <c r="A8" s="14" t="s">
        <v>39</v>
      </c>
      <c r="B8" s="17"/>
      <c r="C8" s="17"/>
      <c r="E8" s="17"/>
      <c r="F8" s="14">
        <v>419259</v>
      </c>
      <c r="H8" s="17"/>
      <c r="I8" s="14">
        <v>476465</v>
      </c>
    </row>
    <row r="9" spans="1:9" ht="13.5" customHeight="1">
      <c r="A9" s="14" t="s">
        <v>9</v>
      </c>
      <c r="B9" s="17"/>
      <c r="C9" s="17"/>
      <c r="E9" s="17"/>
      <c r="F9" s="14">
        <v>1052808</v>
      </c>
      <c r="H9" s="17"/>
      <c r="I9" s="14">
        <v>941793</v>
      </c>
    </row>
    <row r="10" spans="1:9" ht="13.5" customHeight="1">
      <c r="A10" s="14" t="s">
        <v>10</v>
      </c>
      <c r="B10" s="17"/>
      <c r="C10" s="17"/>
      <c r="E10" s="17"/>
      <c r="F10" s="14">
        <v>280541</v>
      </c>
      <c r="H10" s="17"/>
      <c r="I10" s="14">
        <f>359138-53</f>
        <v>359085</v>
      </c>
    </row>
    <row r="11" spans="1:9" ht="13.5" customHeight="1">
      <c r="A11" s="14" t="s">
        <v>57</v>
      </c>
      <c r="B11" s="17"/>
      <c r="C11" s="17"/>
      <c r="E11" s="17"/>
      <c r="F11" s="14">
        <v>27322</v>
      </c>
      <c r="H11" s="17"/>
      <c r="I11" s="14">
        <v>19746</v>
      </c>
    </row>
    <row r="12" spans="1:9" ht="13.5" customHeight="1">
      <c r="A12" s="14" t="s">
        <v>88</v>
      </c>
      <c r="E12" s="17"/>
      <c r="F12" s="14">
        <v>1161</v>
      </c>
      <c r="H12" s="17"/>
      <c r="I12" s="14">
        <v>1161</v>
      </c>
    </row>
    <row r="13" spans="5:8" ht="13.5" customHeight="1">
      <c r="E13" s="17"/>
      <c r="H13" s="17"/>
    </row>
    <row r="14" spans="1:8" ht="13.5" customHeight="1">
      <c r="A14" s="19" t="s">
        <v>94</v>
      </c>
      <c r="E14" s="17"/>
      <c r="H14" s="17"/>
    </row>
    <row r="15" spans="2:9" ht="13.5" customHeight="1">
      <c r="B15" s="14" t="s">
        <v>40</v>
      </c>
      <c r="C15" s="17"/>
      <c r="D15" s="17"/>
      <c r="E15" s="17"/>
      <c r="F15" s="14">
        <v>17639</v>
      </c>
      <c r="H15" s="17"/>
      <c r="I15" s="14">
        <v>25247</v>
      </c>
    </row>
    <row r="16" spans="2:10" ht="13.5" customHeight="1">
      <c r="B16" s="14" t="s">
        <v>58</v>
      </c>
      <c r="C16" s="18"/>
      <c r="D16" s="17"/>
      <c r="E16" s="17"/>
      <c r="F16" s="14">
        <v>470527</v>
      </c>
      <c r="H16" s="17"/>
      <c r="I16" s="14">
        <v>337622</v>
      </c>
      <c r="J16" s="17"/>
    </row>
    <row r="17" spans="2:9" ht="13.5" customHeight="1">
      <c r="B17" s="14" t="s">
        <v>59</v>
      </c>
      <c r="C17" s="17"/>
      <c r="D17" s="17"/>
      <c r="E17" s="17"/>
      <c r="F17" s="20">
        <v>341197</v>
      </c>
      <c r="H17" s="17"/>
      <c r="I17" s="20">
        <v>806292</v>
      </c>
    </row>
    <row r="18" spans="5:9" ht="13.5" customHeight="1">
      <c r="E18" s="17"/>
      <c r="F18" s="20">
        <f>SUM(F15:F17)</f>
        <v>829363</v>
      </c>
      <c r="H18" s="17"/>
      <c r="I18" s="20">
        <f>SUM(I15:I17)</f>
        <v>1169161</v>
      </c>
    </row>
    <row r="19" spans="1:8" ht="13.5" customHeight="1">
      <c r="A19" s="19" t="s">
        <v>90</v>
      </c>
      <c r="E19" s="17"/>
      <c r="H19" s="17"/>
    </row>
    <row r="20" spans="2:10" ht="13.5" customHeight="1">
      <c r="B20" s="14" t="s">
        <v>60</v>
      </c>
      <c r="C20" s="18"/>
      <c r="D20" s="17"/>
      <c r="E20" s="17"/>
      <c r="F20" s="14">
        <v>215560</v>
      </c>
      <c r="H20" s="17"/>
      <c r="I20" s="14">
        <v>177243</v>
      </c>
      <c r="J20" s="17"/>
    </row>
    <row r="21" spans="2:10" ht="13.5" customHeight="1">
      <c r="B21" s="14" t="s">
        <v>61</v>
      </c>
      <c r="C21" s="18"/>
      <c r="D21" s="17"/>
      <c r="E21" s="17"/>
      <c r="F21" s="14">
        <v>0</v>
      </c>
      <c r="H21" s="17"/>
      <c r="I21" s="14">
        <v>39000</v>
      </c>
      <c r="J21" s="17"/>
    </row>
    <row r="22" spans="2:10" ht="13.5" customHeight="1">
      <c r="B22" s="14" t="s">
        <v>11</v>
      </c>
      <c r="C22" s="17"/>
      <c r="D22" s="17"/>
      <c r="E22" s="17"/>
      <c r="F22" s="14">
        <v>60503</v>
      </c>
      <c r="H22" s="17"/>
      <c r="I22" s="14">
        <v>453583</v>
      </c>
      <c r="J22" s="17"/>
    </row>
    <row r="23" spans="2:9" ht="13.5" customHeight="1">
      <c r="B23" s="14" t="s">
        <v>62</v>
      </c>
      <c r="C23" s="17"/>
      <c r="D23" s="17"/>
      <c r="E23" s="17"/>
      <c r="F23" s="14">
        <v>23313</v>
      </c>
      <c r="H23" s="17"/>
      <c r="I23" s="14">
        <v>38322</v>
      </c>
    </row>
    <row r="24" spans="2:9" ht="13.5" customHeight="1">
      <c r="B24" s="14" t="s">
        <v>41</v>
      </c>
      <c r="C24" s="17"/>
      <c r="D24" s="17"/>
      <c r="E24" s="17"/>
      <c r="F24" s="21">
        <v>12040</v>
      </c>
      <c r="H24" s="17"/>
      <c r="I24" s="21">
        <v>50168</v>
      </c>
    </row>
    <row r="25" spans="5:9" ht="13.5" customHeight="1">
      <c r="E25" s="17"/>
      <c r="F25" s="20">
        <f>SUM(F20:F24)</f>
        <v>311416</v>
      </c>
      <c r="H25" s="17"/>
      <c r="I25" s="20">
        <f>SUM(I20:I24)</f>
        <v>758316</v>
      </c>
    </row>
    <row r="26" spans="5:8" ht="13.5" customHeight="1">
      <c r="E26" s="17"/>
      <c r="H26" s="17"/>
    </row>
    <row r="27" spans="1:9" ht="13.5" customHeight="1">
      <c r="A27" s="19" t="s">
        <v>95</v>
      </c>
      <c r="B27" s="17"/>
      <c r="C27" s="17"/>
      <c r="E27" s="17"/>
      <c r="F27" s="14">
        <f>+F18-F25</f>
        <v>517947</v>
      </c>
      <c r="H27" s="17"/>
      <c r="I27" s="14">
        <f>+I18-I25</f>
        <v>410845</v>
      </c>
    </row>
    <row r="28" spans="1:8" ht="13.5" customHeight="1">
      <c r="A28" s="19"/>
      <c r="B28" s="17"/>
      <c r="C28" s="17"/>
      <c r="E28" s="17"/>
      <c r="H28" s="17"/>
    </row>
    <row r="29" spans="1:9" ht="13.5" customHeight="1" thickBot="1">
      <c r="A29" s="19"/>
      <c r="B29" s="17"/>
      <c r="C29" s="17"/>
      <c r="E29" s="17"/>
      <c r="F29" s="22">
        <f>F12+F11+F10+F9+F8+F27</f>
        <v>2299038</v>
      </c>
      <c r="H29" s="17"/>
      <c r="I29" s="22">
        <f>I12+I11+I10+I9+I8+I27</f>
        <v>2209095</v>
      </c>
    </row>
    <row r="30" spans="1:8" ht="13.5" customHeight="1" thickTop="1">
      <c r="A30" s="19"/>
      <c r="B30" s="17"/>
      <c r="C30" s="17"/>
      <c r="E30" s="17"/>
      <c r="H30" s="17"/>
    </row>
    <row r="31" spans="1:8" ht="13.5" customHeight="1">
      <c r="A31" s="25" t="s">
        <v>14</v>
      </c>
      <c r="E31" s="17"/>
      <c r="F31" s="45"/>
      <c r="H31" s="17"/>
    </row>
    <row r="32" spans="1:9" ht="13.5" customHeight="1">
      <c r="A32" s="14" t="s">
        <v>15</v>
      </c>
      <c r="B32" s="17"/>
      <c r="C32" s="17"/>
      <c r="E32" s="17"/>
      <c r="F32" s="45">
        <v>83614</v>
      </c>
      <c r="H32" s="17"/>
      <c r="I32" s="14">
        <v>83614</v>
      </c>
    </row>
    <row r="33" spans="1:9" ht="13.5" customHeight="1">
      <c r="A33" s="14" t="s">
        <v>16</v>
      </c>
      <c r="B33" s="17"/>
      <c r="C33" s="17"/>
      <c r="E33" s="17"/>
      <c r="F33" s="45">
        <v>487129</v>
      </c>
      <c r="H33" s="17"/>
      <c r="I33" s="14">
        <v>487129</v>
      </c>
    </row>
    <row r="34" spans="1:9" ht="13.5" customHeight="1">
      <c r="A34" s="14" t="s">
        <v>17</v>
      </c>
      <c r="B34" s="17"/>
      <c r="C34" s="17"/>
      <c r="E34" s="17"/>
      <c r="F34" s="45">
        <v>1155391</v>
      </c>
      <c r="H34" s="17"/>
      <c r="I34" s="14">
        <v>1155391</v>
      </c>
    </row>
    <row r="35" spans="1:9" ht="13.5" customHeight="1">
      <c r="A35" s="14" t="s">
        <v>18</v>
      </c>
      <c r="B35" s="17"/>
      <c r="C35" s="17"/>
      <c r="E35" s="17"/>
      <c r="F35" s="46">
        <v>295284</v>
      </c>
      <c r="H35" s="17"/>
      <c r="I35" s="20">
        <v>178104</v>
      </c>
    </row>
    <row r="36" spans="5:8" ht="13.5" customHeight="1">
      <c r="E36" s="17"/>
      <c r="F36" s="45"/>
      <c r="H36" s="17"/>
    </row>
    <row r="37" spans="1:9" ht="13.5" customHeight="1">
      <c r="A37" s="25" t="s">
        <v>89</v>
      </c>
      <c r="B37" s="17"/>
      <c r="C37" s="17"/>
      <c r="E37" s="17"/>
      <c r="F37" s="45">
        <f>SUM(F32:F36)</f>
        <v>2021418</v>
      </c>
      <c r="H37" s="17"/>
      <c r="I37" s="14">
        <f>SUM(I32:I36)</f>
        <v>1904238</v>
      </c>
    </row>
    <row r="38" spans="2:8" ht="13.5" customHeight="1">
      <c r="B38" s="17"/>
      <c r="C38" s="17"/>
      <c r="E38" s="17"/>
      <c r="F38" s="45"/>
      <c r="H38" s="17"/>
    </row>
    <row r="39" spans="1:9" ht="13.5" customHeight="1">
      <c r="A39" s="14" t="s">
        <v>0</v>
      </c>
      <c r="B39" s="17"/>
      <c r="C39" s="17"/>
      <c r="E39" s="17"/>
      <c r="F39" s="47">
        <v>172013</v>
      </c>
      <c r="G39" s="23"/>
      <c r="H39" s="24"/>
      <c r="I39" s="23">
        <v>195799</v>
      </c>
    </row>
    <row r="40" spans="1:9" ht="13.5" customHeight="1">
      <c r="A40" s="14" t="s">
        <v>12</v>
      </c>
      <c r="B40" s="17"/>
      <c r="C40" s="17"/>
      <c r="E40" s="17"/>
      <c r="F40" s="45">
        <v>103065</v>
      </c>
      <c r="H40" s="17"/>
      <c r="I40" s="14">
        <v>103065</v>
      </c>
    </row>
    <row r="41" spans="1:9" ht="13.5" customHeight="1">
      <c r="A41" s="14" t="s">
        <v>13</v>
      </c>
      <c r="B41" s="17"/>
      <c r="C41" s="17"/>
      <c r="E41" s="17"/>
      <c r="F41" s="47">
        <v>2542</v>
      </c>
      <c r="G41" s="23"/>
      <c r="H41" s="24"/>
      <c r="I41" s="23">
        <v>5993</v>
      </c>
    </row>
    <row r="42" spans="2:9" ht="13.5" customHeight="1">
      <c r="B42" s="17"/>
      <c r="C42" s="17"/>
      <c r="E42" s="17"/>
      <c r="F42" s="47"/>
      <c r="H42" s="17"/>
      <c r="I42" s="23"/>
    </row>
    <row r="43" spans="5:9" ht="13.5" customHeight="1" thickBot="1">
      <c r="E43" s="17"/>
      <c r="F43" s="48">
        <f>SUM(F37:F41)</f>
        <v>2299038</v>
      </c>
      <c r="H43" s="17"/>
      <c r="I43" s="22">
        <f>SUM(I37:I41)</f>
        <v>2209095</v>
      </c>
    </row>
    <row r="44" spans="5:8" ht="13.5" customHeight="1" thickTop="1">
      <c r="E44" s="17"/>
      <c r="F44" s="45"/>
      <c r="H44" s="17"/>
    </row>
    <row r="45" spans="1:9" ht="13.5" customHeight="1">
      <c r="A45" s="14" t="s">
        <v>19</v>
      </c>
      <c r="B45" s="17"/>
      <c r="C45" s="17"/>
      <c r="D45" s="17"/>
      <c r="E45" s="17"/>
      <c r="F45" s="25">
        <f>F37/836139*100</f>
        <v>241.75621517474966</v>
      </c>
      <c r="G45" s="26"/>
      <c r="H45" s="27"/>
      <c r="I45" s="25">
        <f>I37/836139*100</f>
        <v>227.74179891142504</v>
      </c>
    </row>
    <row r="46" ht="13.5" customHeight="1">
      <c r="H46" s="17"/>
    </row>
    <row r="48" spans="6:9" ht="13.5" customHeight="1">
      <c r="F48" s="14">
        <f>+F43-F29</f>
        <v>0</v>
      </c>
      <c r="I48" s="14">
        <f>+I43-I29</f>
        <v>0</v>
      </c>
    </row>
  </sheetData>
  <printOptions/>
  <pageMargins left="0.75" right="0" top="1" bottom="0.25" header="0.5" footer="0.5"/>
  <pageSetup horizontalDpi="600" verticalDpi="600" orientation="portrait" paperSize="9" r:id="rId1"/>
  <headerFooter alignWithMargins="0">
    <oddHeader>&amp;R&amp;"Courier New,Regular"&amp;11Page 3 of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harizah</cp:lastModifiedBy>
  <cp:lastPrinted>2002-03-28T08:20:18Z</cp:lastPrinted>
  <dcterms:created xsi:type="dcterms:W3CDTF">2001-05-23T03:51:52Z</dcterms:created>
  <dcterms:modified xsi:type="dcterms:W3CDTF">2002-03-28T08:20:42Z</dcterms:modified>
  <cp:category/>
  <cp:version/>
  <cp:contentType/>
  <cp:contentStatus/>
</cp:coreProperties>
</file>